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<sst xmlns="http://schemas.openxmlformats.org/spreadsheetml/2006/main" count="91" uniqueCount="91">
  <si>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</si>
  <si>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QAG021</t>
  </si>
  <si>
    <t xml:space="preserve">m²</t>
  </si>
  <si>
    <t xml:space="preserve">Coberta plana transitable, no ventilada, amb solat flotant aïllant, tipus invertida. Impermeabilització amb làmines asfàltiques, tipus monocapa millorada.</t>
  </si>
  <si>
    <r>
      <rPr>
        <sz val="8.25"/>
        <color rgb="FF000000"/>
        <rFont val="Arial"/>
        <family val="2"/>
      </rPr>
      <t xml:space="preserve">Coberta plana transitable, no ventilada, amb paviment flotant aïllant, tipus invertida, pendent del 1% al 5%, per a tràfic de vianants privat. FORMACIÓ DE PENDENTS: mitjançant vorada de tremujals, aiguafons i juntes amb mestres de maó ceràmic buit doble i capa d'argila expandida, Arlita Dur "WEBER",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IMPERMEABILITZACIÓ: tipus monocapa millorada, adherida, formada per làmina de betum modificat amb elastòmer SBS, LBM(SBS)-40-FP, millorada amb làmina de betum additivat amb plastòmer APP, LA-30-FV, prèvia emprimació amb emulsió asfàltica aniònica amb càrregues tipus EB; CAPA SEPARADORA SOTA PROTECCIÓ: geotèxtil no teixit compost per fibres de polièster unides per tiretes, (200 g/m²); CAPA DE PROTECCIÓ I AïLLAMENT TÈRMIC: paviment flotant de rajoles aïllants, formades per 35 mm de morter i 40 mm de poliestirè extrudit, de 600x600 mm, color gris, acabat porós, col·locades directament sobre la capa separadora.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</si>
  <si>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</si>
  <si>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</si>
  <si>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</si>
  <si>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</si>
  <si>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</si>
  <si>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</si>
  <si>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</si>
  <si>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</si>
  <si>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</si>
  <si>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</si>
  <si>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mt01arl030u</t>
  </si>
  <si>
    <t xml:space="preserve">m³</t>
  </si>
  <si>
    <t xml:space="preserve">Argila expandida, Arlita Dur "WEBER",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</si>
  <si>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</si>
  <si>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</si>
  <si>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</si>
  <si>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</si>
  <si>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</si>
  <si>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</si>
  <si>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</si>
  <si>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</si>
  <si>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</si>
  <si>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</si>
  <si>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</si>
  <si>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</si>
  <si>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mt14lba010g</t>
  </si>
  <si>
    <t xml:space="preserve">m²</t>
  </si>
  <si>
    <t xml:space="preserve">Làmina de betum modificat amb elastòmer SBS, LBM(SBS)-40-FP, de 3,5 mm d'espessor, massa nominal 4 kg/m², amb armadura de feltre de polièster no teixit de 160 g/m², de superfície no protegida. Segons UNE-EN 13707.</t>
  </si>
  <si>
    <t xml:space="preserve">mt14lad010a</t>
  </si>
  <si>
    <t xml:space="preserve">m²</t>
  </si>
  <si>
    <t xml:space="preserve">Làmina de betum additivat amb plastòmer APP, LA-30-FV, de 2,5 mm d'espessor, massa nominal 3 kg/m², amb armadura de feltre de fibra de vidre de 60 g/m², de superfície no protegida. Segons UNE-EN 13707.</t>
  </si>
  <si>
    <t xml:space="preserve">mt14iea020c</t>
  </si>
  <si>
    <t xml:space="preserve">kg</t>
  </si>
  <si>
    <t xml:space="preserve">Emulsió asfàltica aniònica amb càrregues tipus EB, segons UNE 104231.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</si>
  <si>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</si>
  <si>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</si>
  <si>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</si>
  <si>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mt15lfs010a</t>
  </si>
  <si>
    <t xml:space="preserve">m²</t>
  </si>
  <si>
    <t xml:space="preserve">Rajola aïllant, formada per 35 mm de morter i 40 mm de poliestirè extrudit, conductivitat tèrmica 0,033 W/(mK).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</si>
  <si>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</si>
  <si>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</si>
  <si>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</si>
  <si>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</si>
  <si>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</si>
  <si>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</si>
  <si>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</si>
  <si>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</si>
  <si>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</si>
  <si>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</si>
  <si>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</si>
  <si>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</si>
  <si>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</si>
  <si>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</si>
  <si>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</si>
  <si>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</si>
  <si>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</si>
  <si>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</si>
  <si>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30,20€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</si>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</sst>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5.27" customWidth="1"/>
    <col min="5" max="5" width="74.46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0.35</v>
      </c>
      <c r="J10" s="12">
        <f ca="1">ROUND(INDIRECT(ADDRESS(ROW()+(0), COLUMN()+(-3), 1))*INDIRECT(ADDRESS(ROW()+(0), COLUMN()+(-1), 1)), 2)</f>
        <v>1.05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148.96</v>
      </c>
      <c r="J11" s="12">
        <f ca="1">ROUND(INDIRECT(ADDRESS(ROW()+(0), COLUMN()+(-3), 1))*INDIRECT(ADDRESS(ROW()+(0), COLUMN()+(-1), 1)), 2)</f>
        <v>14.9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1.1</v>
      </c>
      <c r="H16" s="11"/>
      <c r="I16" s="12">
        <v>6.93</v>
      </c>
      <c r="J16" s="12">
        <f ca="1">ROUND(INDIRECT(ADDRESS(ROW()+(0), COLUMN()+(-3), 1))*INDIRECT(ADDRESS(ROW()+(0), COLUMN()+(-1), 1)), 2)</f>
        <v>7.62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3.41</v>
      </c>
      <c r="J17" s="12">
        <f ca="1">ROUND(INDIRECT(ADDRESS(ROW()+(0), COLUMN()+(-3), 1))*INDIRECT(ADDRESS(ROW()+(0), COLUMN()+(-1), 1)), 2)</f>
        <v>3.75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0.3</v>
      </c>
      <c r="H18" s="11"/>
      <c r="I18" s="12">
        <v>3.3</v>
      </c>
      <c r="J18" s="12">
        <f ca="1">ROUND(INDIRECT(ADDRESS(ROW()+(0), COLUMN()+(-3), 1))*INDIRECT(ADDRESS(ROW()+(0), COLUMN()+(-1), 1)), 2)</f>
        <v>0.99</v>
      </c>
    </row>
    <row r="19" spans="1:10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1.05</v>
      </c>
      <c r="H19" s="11"/>
      <c r="I19" s="12">
        <v>0.93</v>
      </c>
      <c r="J19" s="12">
        <f ca="1">ROUND(INDIRECT(ADDRESS(ROW()+(0), COLUMN()+(-3), 1))*INDIRECT(ADDRESS(ROW()+(0), COLUMN()+(-1), 1)), 2)</f>
        <v>0.98</v>
      </c>
    </row>
    <row r="20" spans="1:10" ht="24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1.05</v>
      </c>
      <c r="H20" s="13"/>
      <c r="I20" s="14">
        <v>24.85</v>
      </c>
      <c r="J20" s="14">
        <f ca="1">ROUND(INDIRECT(ADDRESS(ROW()+(0), COLUMN()+(-3), 1))*INDIRECT(ADDRESS(ROW()+(0), COLUMN()+(-1), 1)), 2)</f>
        <v>26.09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60.55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0.249</v>
      </c>
      <c r="H23" s="11"/>
      <c r="I23" s="12">
        <v>28.42</v>
      </c>
      <c r="J23" s="12">
        <f ca="1">ROUND(INDIRECT(ADDRESS(ROW()+(0), COLUMN()+(-3), 1))*INDIRECT(ADDRESS(ROW()+(0), COLUMN()+(-1), 1)), 2)</f>
        <v>7.08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0.446</v>
      </c>
      <c r="H24" s="11"/>
      <c r="I24" s="12">
        <v>23.81</v>
      </c>
      <c r="J24" s="12">
        <f ca="1">ROUND(INDIRECT(ADDRESS(ROW()+(0), COLUMN()+(-3), 1))*INDIRECT(ADDRESS(ROW()+(0), COLUMN()+(-1), 1)), 2)</f>
        <v>10.62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0.184</v>
      </c>
      <c r="H25" s="11"/>
      <c r="I25" s="12">
        <v>28.42</v>
      </c>
      <c r="J25" s="12">
        <f ca="1">ROUND(INDIRECT(ADDRESS(ROW()+(0), COLUMN()+(-3), 1))*INDIRECT(ADDRESS(ROW()+(0), COLUMN()+(-1), 1)), 2)</f>
        <v>5.23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3">
        <v>0.184</v>
      </c>
      <c r="H26" s="13"/>
      <c r="I26" s="14">
        <v>25.28</v>
      </c>
      <c r="J26" s="14">
        <f ca="1">ROUND(INDIRECT(ADDRESS(ROW()+(0), COLUMN()+(-3), 1))*INDIRECT(ADDRESS(ROW()+(0), COLUMN()+(-1), 1)), 2)</f>
        <v>4.65</v>
      </c>
    </row>
    <row r="27" spans="1:10" ht="13.50" thickBot="1" customHeight="1">
      <c r="A27" s="15"/>
      <c r="B27" s="15"/>
      <c r="C27" s="15"/>
      <c r="D27" s="15"/>
      <c r="E27" s="15"/>
      <c r="F27" s="15"/>
      <c r="G27" s="9" t="s">
        <v>59</v>
      </c>
      <c r="H27" s="9"/>
      <c r="I27" s="9"/>
      <c r="J27" s="17">
        <f ca="1">ROUND(SUM(INDIRECT(ADDRESS(ROW()+(-1), COLUMN()+(0), 1)),INDIRECT(ADDRESS(ROW()+(-2), COLUMN()+(0), 1)),INDIRECT(ADDRESS(ROW()+(-3), COLUMN()+(0), 1)),INDIRECT(ADDRESS(ROW()+(-4), COLUMN()+(0), 1))), 2)</f>
        <v>27.58</v>
      </c>
    </row>
    <row r="28" spans="1:10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8"/>
      <c r="H28" s="18"/>
      <c r="I28" s="15"/>
      <c r="J28" s="15"/>
    </row>
    <row r="29" spans="1:10" ht="13.50" thickBot="1" customHeight="1">
      <c r="A29" s="19"/>
      <c r="B29" s="19"/>
      <c r="C29" s="20" t="s">
        <v>61</v>
      </c>
      <c r="D29" s="20"/>
      <c r="E29" s="19" t="s">
        <v>62</v>
      </c>
      <c r="F29" s="19"/>
      <c r="G29" s="13">
        <v>2</v>
      </c>
      <c r="H29" s="13"/>
      <c r="I29" s="14">
        <f ca="1">ROUND(SUM(INDIRECT(ADDRESS(ROW()+(-2), COLUMN()+(1), 1)),INDIRECT(ADDRESS(ROW()+(-8), COLUMN()+(1), 1))), 2)</f>
        <v>88.13</v>
      </c>
      <c r="J29" s="14">
        <f ca="1">ROUND(INDIRECT(ADDRESS(ROW()+(0), COLUMN()+(-3), 1))*INDIRECT(ADDRESS(ROW()+(0), COLUMN()+(-1), 1))/100, 2)</f>
        <v>1.76</v>
      </c>
    </row>
    <row r="30" spans="1:10" ht="13.50" thickBot="1" customHeight="1">
      <c r="A30" s="21" t="s">
        <v>63</v>
      </c>
      <c r="B30" s="21"/>
      <c r="C30" s="22"/>
      <c r="D30" s="22"/>
      <c r="E30" s="23"/>
      <c r="F30" s="23"/>
      <c r="G30" s="24" t="s">
        <v>64</v>
      </c>
      <c r="H30" s="24"/>
      <c r="I30" s="25"/>
      <c r="J30" s="26">
        <f ca="1">ROUND(SUM(INDIRECT(ADDRESS(ROW()+(-1), COLUMN()+(0), 1)),INDIRECT(ADDRESS(ROW()+(-3), COLUMN()+(0), 1)),INDIRECT(ADDRESS(ROW()+(-9), COLUMN()+(0), 1))), 2)</f>
        <v>89.89</v>
      </c>
    </row>
    <row r="33" spans="1:10" ht="13.50" thickBot="1" customHeight="1">
      <c r="A33" s="27" t="s">
        <v>65</v>
      </c>
      <c r="B33" s="27"/>
      <c r="C33" s="27"/>
      <c r="D33" s="27"/>
      <c r="E33" s="27"/>
      <c r="F33" s="27" t="s">
        <v>66</v>
      </c>
      <c r="G33" s="27"/>
      <c r="H33" s="27" t="s">
        <v>67</v>
      </c>
      <c r="I33" s="27"/>
      <c r="J33" s="27" t="s">
        <v>68</v>
      </c>
    </row>
    <row r="34" spans="1:10" ht="13.50" thickBot="1" customHeight="1">
      <c r="A34" s="28" t="s">
        <v>69</v>
      </c>
      <c r="B34" s="28"/>
      <c r="C34" s="28"/>
      <c r="D34" s="28"/>
      <c r="E34" s="28"/>
      <c r="F34" s="29">
        <v>1.06202e+006</v>
      </c>
      <c r="G34" s="29"/>
      <c r="H34" s="29">
        <v>1.06202e+006</v>
      </c>
      <c r="I34" s="29"/>
      <c r="J34" s="29" t="s">
        <v>70</v>
      </c>
    </row>
    <row r="35" spans="1:10" ht="13.50" thickBot="1" customHeight="1">
      <c r="A35" s="30" t="s">
        <v>71</v>
      </c>
      <c r="B35" s="30"/>
      <c r="C35" s="30"/>
      <c r="D35" s="30"/>
      <c r="E35" s="30"/>
      <c r="F35" s="31"/>
      <c r="G35" s="31"/>
      <c r="H35" s="31"/>
      <c r="I35" s="31"/>
      <c r="J35" s="31"/>
    </row>
    <row r="36" spans="1:10" ht="13.50" thickBot="1" customHeight="1">
      <c r="A36" s="28" t="s">
        <v>72</v>
      </c>
      <c r="B36" s="28"/>
      <c r="C36" s="28"/>
      <c r="D36" s="28"/>
      <c r="E36" s="28"/>
      <c r="F36" s="29">
        <v>132003</v>
      </c>
      <c r="G36" s="29"/>
      <c r="H36" s="29">
        <v>162004</v>
      </c>
      <c r="I36" s="29"/>
      <c r="J36" s="29" t="s">
        <v>73</v>
      </c>
    </row>
    <row r="37" spans="1:10" ht="13.50" thickBot="1" customHeight="1">
      <c r="A37" s="32" t="s">
        <v>74</v>
      </c>
      <c r="B37" s="32"/>
      <c r="C37" s="32"/>
      <c r="D37" s="32"/>
      <c r="E37" s="32"/>
      <c r="F37" s="33"/>
      <c r="G37" s="33"/>
      <c r="H37" s="33"/>
      <c r="I37" s="33"/>
      <c r="J37" s="33"/>
    </row>
    <row r="38" spans="1:10" ht="13.50" thickBot="1" customHeight="1">
      <c r="A38" s="30" t="s">
        <v>75</v>
      </c>
      <c r="B38" s="30"/>
      <c r="C38" s="30"/>
      <c r="D38" s="30"/>
      <c r="E38" s="30"/>
      <c r="F38" s="31">
        <v>112010</v>
      </c>
      <c r="G38" s="31"/>
      <c r="H38" s="31">
        <v>112010</v>
      </c>
      <c r="I38" s="31"/>
      <c r="J38" s="31"/>
    </row>
    <row r="39" spans="1:10" ht="13.50" thickBot="1" customHeight="1">
      <c r="A39" s="28" t="s">
        <v>76</v>
      </c>
      <c r="B39" s="28"/>
      <c r="C39" s="28"/>
      <c r="D39" s="28"/>
      <c r="E39" s="28"/>
      <c r="F39" s="29">
        <v>1.07202e+006</v>
      </c>
      <c r="G39" s="29"/>
      <c r="H39" s="29">
        <v>1.07202e+006</v>
      </c>
      <c r="I39" s="29"/>
      <c r="J39" s="29" t="s">
        <v>77</v>
      </c>
    </row>
    <row r="40" spans="1:10" ht="24.00" thickBot="1" customHeight="1">
      <c r="A40" s="30" t="s">
        <v>78</v>
      </c>
      <c r="B40" s="30"/>
      <c r="C40" s="30"/>
      <c r="D40" s="30"/>
      <c r="E40" s="30"/>
      <c r="F40" s="31"/>
      <c r="G40" s="31"/>
      <c r="H40" s="31"/>
      <c r="I40" s="31"/>
      <c r="J40" s="31"/>
    </row>
    <row r="41" spans="1:10" ht="13.50" thickBot="1" customHeight="1">
      <c r="A41" s="28" t="s">
        <v>79</v>
      </c>
      <c r="B41" s="28"/>
      <c r="C41" s="28"/>
      <c r="D41" s="28"/>
      <c r="E41" s="28"/>
      <c r="F41" s="29">
        <v>1.18202e+006</v>
      </c>
      <c r="G41" s="29"/>
      <c r="H41" s="29">
        <v>1.18202e+006</v>
      </c>
      <c r="I41" s="29"/>
      <c r="J41" s="29" t="s">
        <v>80</v>
      </c>
    </row>
    <row r="42" spans="1:10" ht="13.50" thickBot="1" customHeight="1">
      <c r="A42" s="30" t="s">
        <v>81</v>
      </c>
      <c r="B42" s="30"/>
      <c r="C42" s="30"/>
      <c r="D42" s="30"/>
      <c r="E42" s="30"/>
      <c r="F42" s="31"/>
      <c r="G42" s="31"/>
      <c r="H42" s="31"/>
      <c r="I42" s="31"/>
      <c r="J42" s="31"/>
    </row>
    <row r="43" spans="1:10" ht="13.50" thickBot="1" customHeight="1">
      <c r="A43" s="28" t="s">
        <v>82</v>
      </c>
      <c r="B43" s="28"/>
      <c r="C43" s="28"/>
      <c r="D43" s="28"/>
      <c r="E43" s="28"/>
      <c r="F43" s="29">
        <v>142010</v>
      </c>
      <c r="G43" s="29"/>
      <c r="H43" s="29">
        <v>1.10201e+006</v>
      </c>
      <c r="I43" s="29"/>
      <c r="J43" s="29" t="s">
        <v>83</v>
      </c>
    </row>
    <row r="44" spans="1:10" ht="24.00" thickBot="1" customHeight="1">
      <c r="A44" s="30" t="s">
        <v>84</v>
      </c>
      <c r="B44" s="30"/>
      <c r="C44" s="30"/>
      <c r="D44" s="30"/>
      <c r="E44" s="30"/>
      <c r="F44" s="31"/>
      <c r="G44" s="31"/>
      <c r="H44" s="31"/>
      <c r="I44" s="31"/>
      <c r="J44" s="31"/>
    </row>
    <row r="45" spans="1:10" ht="13.50" thickBot="1" customHeight="1">
      <c r="A45" s="28" t="s">
        <v>85</v>
      </c>
      <c r="B45" s="28"/>
      <c r="C45" s="28"/>
      <c r="D45" s="28"/>
      <c r="E45" s="28"/>
      <c r="F45" s="29">
        <v>1.03202e+006</v>
      </c>
      <c r="G45" s="29"/>
      <c r="H45" s="29">
        <v>1.03202e+006</v>
      </c>
      <c r="I45" s="29"/>
      <c r="J45" s="29" t="s">
        <v>86</v>
      </c>
    </row>
    <row r="46" spans="1:10" ht="13.50" thickBot="1" customHeight="1">
      <c r="A46" s="30" t="s">
        <v>87</v>
      </c>
      <c r="B46" s="30"/>
      <c r="C46" s="30"/>
      <c r="D46" s="30"/>
      <c r="E46" s="30"/>
      <c r="F46" s="31"/>
      <c r="G46" s="31"/>
      <c r="H46" s="31"/>
      <c r="I46" s="31"/>
      <c r="J46" s="31"/>
    </row>
    <row r="49" spans="1:1" ht="33.75" thickBot="1" customHeight="1">
      <c r="A49" s="1" t="s">
        <v>88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89</v>
      </c>
      <c r="B50" s="1"/>
      <c r="C50" s="1"/>
      <c r="D50" s="1"/>
      <c r="E50" s="1"/>
      <c r="F50" s="1"/>
      <c r="G50" s="1"/>
      <c r="H50" s="1"/>
      <c r="I50" s="1"/>
      <c r="J50" s="1"/>
    </row>
    <row r="51" spans="1:1" ht="33.75" thickBot="1" customHeight="1">
      <c r="A51" s="1" t="s">
        <v>90</v>
      </c>
      <c r="B51" s="1"/>
      <c r="C51" s="1"/>
      <c r="D51" s="1"/>
      <c r="E51" s="1"/>
      <c r="F51" s="1"/>
      <c r="G51" s="1"/>
      <c r="H51" s="1"/>
      <c r="I51" s="1"/>
      <c r="J51" s="1"/>
    </row>
  </sheetData>
  <mergeCells count="13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I27"/>
    <mergeCell ref="A28:B28"/>
    <mergeCell ref="C28:D28"/>
    <mergeCell ref="E28:H28"/>
    <mergeCell ref="A29:B29"/>
    <mergeCell ref="C29:D29"/>
    <mergeCell ref="E29:F29"/>
    <mergeCell ref="G29:H29"/>
    <mergeCell ref="A30:F30"/>
    <mergeCell ref="G30:I30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6"/>
    <mergeCell ref="H36:I36"/>
    <mergeCell ref="J36:J38"/>
    <mergeCell ref="A37:E37"/>
    <mergeCell ref="F37:G37"/>
    <mergeCell ref="H37:I37"/>
    <mergeCell ref="A38:E38"/>
    <mergeCell ref="F38:G38"/>
    <mergeCell ref="H38:I38"/>
    <mergeCell ref="A39:E39"/>
    <mergeCell ref="F39:G40"/>
    <mergeCell ref="H39:I40"/>
    <mergeCell ref="J39:J40"/>
    <mergeCell ref="A40:E40"/>
    <mergeCell ref="A41:E41"/>
    <mergeCell ref="F41:G42"/>
    <mergeCell ref="H41:I42"/>
    <mergeCell ref="J41:J42"/>
    <mergeCell ref="A42:E42"/>
    <mergeCell ref="A43:E43"/>
    <mergeCell ref="F43:G44"/>
    <mergeCell ref="H43:I44"/>
    <mergeCell ref="J43:J44"/>
    <mergeCell ref="A44:E44"/>
    <mergeCell ref="A45:E45"/>
    <mergeCell ref="F45:G46"/>
    <mergeCell ref="H45:I46"/>
    <mergeCell ref="J45:J46"/>
    <mergeCell ref="A46:E46"/>
    <mergeCell ref="A49:J49"/>
    <mergeCell ref="A50:J50"/>
    <mergeCell ref="A51:J51"/>
  </mergeCells>
  <pageMargins left="0.147638" right="0.147638" top="0.206693" bottom="0.206693" header="0.0" footer="0.0"/>
  <pageSetup paperSize="9" orientation="portrait"/>
  <rowBreaks count="0" manualBreakCount="0">
    </rowBreaks>
</worksheet>
</file>