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<sst xmlns="http://schemas.openxmlformats.org/spreadsheetml/2006/main" count="115" uniqueCount="115">
  <si>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</si>
  <si>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QDE011</t>
  </si>
  <si>
    <t xml:space="preserve">m²</t>
  </si>
  <si>
    <t xml:space="preserve">Coberta plana no transitable, no ventilada, enjardinada extensiva, tipus convencional. Impermeabilització amb làmines asfàltiques, tipus monocapa millorada.</t>
  </si>
  <si>
    <r>
      <rPr>
        <sz val="8.25"/>
        <color rgb="FF000000"/>
        <rFont val="Arial"/>
        <family val="2"/>
      </rPr>
      <t xml:space="preserve">Coberta plana no transitable, no ventilada, enjardinada extensiva (ecològica), tipus convencional, pendent del 1% al 5%. FORMACIÓ DE PENDENTS: mitjançant vorada de tremujals, aiguafons i juntes amb mestres de maó ceràmic buit doble i capa d'argila expandida, Arlita Dur "WEBER",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AÏLLAMENT TÈRMIC: panell rígid de llana mineral hidrofugada; IMPERMEABILITZACIÓ: tipus monocapa, adherida, formada per una làmina de betum modificat amb elastòmer SBS, LBM(SBS)-50/G-FP, millorada amb una làmina de betum additivat amb plastòmer APP, LA-30-FV, totalment adherides amb bufador; CAPA SEPARADORA SOTA PROTECCIÓ: geotèxtil no teixit compost per fibres de polièster unides per tiretes, (200 g/m²); CAPA DRENANT I RETENIDORA D'AIGUA: làmina drenant i retenidora d'aigua d'estructura nodular de polietilè d'alta densitat (PEAD/HDPE), amb nòduls de 20 mm d'altura, formada per membrana de polietilè d'alta densitat amb relleu en con truncat i perforacions en la part superior; CAPA FILTRANT: geotèxtil no teixit sintètic, termosoldat, de polipropilè-polietilè, amb una resistència a la tracció longitudinal de 16 kN/m, una resistència a la tracció transversal de 16,5 kN/m, una obertura de con a l'assaig de perforació dinàmica segons UNE-EN ISO 13433 inferior a 18 mm, resistència CBR a punxonament 2,7 kN i una massa superficial de 200 g/m²; CAPA DE PROTECCIÓ: capa de roca volcànica de 3 cm d'espessor, sobre base de substrat orgànic de 6 cm d'espessor.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</si>
  <si>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</si>
  <si>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</si>
  <si>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</si>
  <si>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</si>
  <si>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</si>
  <si>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</si>
  <si>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</si>
  <si>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</si>
  <si>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</si>
  <si>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</si>
  <si>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mt01arl030u</t>
  </si>
  <si>
    <t xml:space="preserve">m³</t>
  </si>
  <si>
    <t xml:space="preserve">Argila expandida, Arlita Dur "WEBER",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</si>
  <si>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</si>
  <si>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</si>
  <si>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</si>
  <si>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</si>
  <si>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</si>
  <si>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</si>
  <si>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</si>
  <si>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</si>
  <si>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</si>
  <si>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</si>
  <si>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</si>
  <si>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</si>
  <si>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mt16lrc010ac</t>
  </si>
  <si>
    <t xml:space="preserve">m²</t>
  </si>
  <si>
    <t xml:space="preserve">Panell rígid de llana mineral hidrofugada, segons UNE-EN 13162, de 50 mm d'espessor, resistència tèrmica &gt;= 1,3 m²K/W, conductivitat tèrmica 0,038 W/(mK), Euroclasse A1 de reacció al foc segons UNE-EN 13501-1.</t>
  </si>
  <si>
    <t xml:space="preserve">mt14lga010oc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</si>
  <si>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</si>
  <si>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verd, amb resistència a la penetració d'arrels. Segons UNE-EN 13707.</t>
  </si>
  <si>
    <t xml:space="preserve">mt14lad010a</t>
  </si>
  <si>
    <t xml:space="preserve">m²</t>
  </si>
  <si>
    <t xml:space="preserve">Làmina de betum additivat amb plastòmer APP, LA-30-FV, de 2,5 mm d'espessor, massa nominal 3 kg/m², amb armadura de feltre de fibra de vidre de 60 g/m², de superfície no protegida. Segons UNE-EN 13707.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</si>
  <si>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</si>
  <si>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</si>
  <si>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</si>
  <si>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mt14gdc010v</t>
  </si>
  <si>
    <t xml:space="preserve">m²</t>
  </si>
  <si>
    <t xml:space="preserve">Làmina drenant i retenidora d'aigua d'estructura nodular de polietilè d'alta densitat (PEAD/HDPE), amb nòduls de 20 mm d'altura, formada per membrana de polietilè d'alta densitat amb relleu en con truncat i perforacions en la part superior, resistència a la compressió 180 kN/m² segons UNE-EN ISO 604 i capacitat de drenatge 12 l/(s·m).</t>
  </si>
  <si>
    <t xml:space="preserve">mt14gsa010dg</t>
  </si>
  <si>
    <t xml:space="preserve">m²</t>
  </si>
  <si>
    <t xml:space="preserve">Geotèxtil no teixit sintètic, termosoldat, de polipropilè-polietilè, amb una resistència a la tracció longitudinal de 16 kN/m, una resistència a la tracció transversal de 16,5 kN/m, una obertura de con a l'assaig de perforació dinàmica segons UNE-EN ISO 13433 inferior a 18 mm, resistència CBR a punxonament 2,7 kN i una massa superficial de 200 g/m².</t>
  </si>
  <si>
    <t xml:space="preserve">mt48sad010</t>
  </si>
  <si>
    <t xml:space="preserve">l</t>
  </si>
  <si>
    <t xml:space="preserve">Substrat orgànic, per a cobertes enjardinades extensives.</t>
  </si>
  <si>
    <t xml:space="preserve">mt48sad020</t>
  </si>
  <si>
    <t xml:space="preserve">kg</t>
  </si>
  <si>
    <t xml:space="preserve">Roca volcànica de diferents granulometries, per a col·locar sobre el substrat orgànic en cobertes enjardinades extensives.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</si>
  <si>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</si>
  <si>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</si>
  <si>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</si>
  <si>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</si>
  <si>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</si>
  <si>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</si>
  <si>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</si>
  <si>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</si>
  <si>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</si>
  <si>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</si>
  <si>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</si>
  <si>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</si>
  <si>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</si>
  <si>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</si>
  <si>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</si>
  <si>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</si>
  <si>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</si>
  <si>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</si>
  <si>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</si>
  <si>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</si>
  <si>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mo040</t>
  </si>
  <si>
    <t xml:space="preserve">h</t>
  </si>
  <si>
    <t xml:space="preserve">Oficial 1ª jardiner.</t>
  </si>
  <si>
    <t xml:space="preserve">mo115</t>
  </si>
  <si>
    <t xml:space="preserve">h</t>
  </si>
  <si>
    <t xml:space="preserve">Peó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</si>
  <si>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</si>
  <si>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</si>
  <si>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</si>
  <si>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</si>
  <si>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45,27€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</si>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</sst>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5.78" customWidth="1"/>
    <col min="5" max="5" width="74.46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50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148.96</v>
      </c>
      <c r="J11" s="12">
        <f ca="1">ROUND(INDIRECT(ADDRESS(ROW()+(0), COLUMN()+(-3), 1))*INDIRECT(ADDRESS(ROW()+(0), COLUMN()+(-1), 1)), 2)</f>
        <v>14.9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53.48</v>
      </c>
      <c r="J15" s="12">
        <f ca="1">ROUND(INDIRECT(ADDRESS(ROW()+(0), COLUMN()+(-3), 1))*INDIRECT(ADDRESS(ROW()+(0), COLUMN()+(-1), 1)), 2)</f>
        <v>4.01</v>
      </c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19.01</v>
      </c>
      <c r="J16" s="12">
        <f ca="1">ROUND(INDIRECT(ADDRESS(ROW()+(0), COLUMN()+(-3), 1))*INDIRECT(ADDRESS(ROW()+(0), COLUMN()+(-1), 1)), 2)</f>
        <v>19.96</v>
      </c>
    </row>
    <row r="17" spans="1:10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10.36</v>
      </c>
      <c r="J17" s="12">
        <f ca="1">ROUND(INDIRECT(ADDRESS(ROW()+(0), COLUMN()+(-3), 1))*INDIRECT(ADDRESS(ROW()+(0), COLUMN()+(-1), 1)), 2)</f>
        <v>11.4</v>
      </c>
    </row>
    <row r="18" spans="1:10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3.41</v>
      </c>
      <c r="J18" s="12">
        <f ca="1">ROUND(INDIRECT(ADDRESS(ROW()+(0), COLUMN()+(-3), 1))*INDIRECT(ADDRESS(ROW()+(0), COLUMN()+(-1), 1)), 2)</f>
        <v>3.75</v>
      </c>
    </row>
    <row r="19" spans="1:10" ht="55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1.05</v>
      </c>
      <c r="H19" s="11"/>
      <c r="I19" s="12">
        <v>0.93</v>
      </c>
      <c r="J19" s="12">
        <f ca="1">ROUND(INDIRECT(ADDRESS(ROW()+(0), COLUMN()+(-3), 1))*INDIRECT(ADDRESS(ROW()+(0), COLUMN()+(-1), 1)), 2)</f>
        <v>0.98</v>
      </c>
    </row>
    <row r="20" spans="1:10" ht="45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1.05</v>
      </c>
      <c r="H20" s="11"/>
      <c r="I20" s="12">
        <v>9.39</v>
      </c>
      <c r="J20" s="12">
        <f ca="1">ROUND(INDIRECT(ADDRESS(ROW()+(0), COLUMN()+(-3), 1))*INDIRECT(ADDRESS(ROW()+(0), COLUMN()+(-1), 1)), 2)</f>
        <v>9.86</v>
      </c>
    </row>
    <row r="21" spans="1:10" ht="45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1.05</v>
      </c>
      <c r="H21" s="11"/>
      <c r="I21" s="12">
        <v>2.56</v>
      </c>
      <c r="J21" s="12">
        <f ca="1">ROUND(INDIRECT(ADDRESS(ROW()+(0), COLUMN()+(-3), 1))*INDIRECT(ADDRESS(ROW()+(0), COLUMN()+(-1), 1)), 2)</f>
        <v>2.69</v>
      </c>
    </row>
    <row r="22" spans="1:10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60</v>
      </c>
      <c r="H22" s="11"/>
      <c r="I22" s="12">
        <v>0.19</v>
      </c>
      <c r="J22" s="12">
        <f ca="1">ROUND(INDIRECT(ADDRESS(ROW()+(0), COLUMN()+(-3), 1))*INDIRECT(ADDRESS(ROW()+(0), COLUMN()+(-1), 1)), 2)</f>
        <v>11.4</v>
      </c>
    </row>
    <row r="23" spans="1:10" ht="24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3">
        <v>50</v>
      </c>
      <c r="H23" s="13"/>
      <c r="I23" s="14">
        <v>0.26</v>
      </c>
      <c r="J23" s="14">
        <f ca="1">ROUND(INDIRECT(ADDRESS(ROW()+(0), COLUMN()+(-3), 1))*INDIRECT(ADDRESS(ROW()+(0), COLUMN()+(-1), 1)), 2)</f>
        <v>13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54</v>
      </c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94.16</v>
      </c>
    </row>
    <row r="25" spans="1:10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8"/>
      <c r="H25" s="18"/>
      <c r="I25" s="15"/>
      <c r="J25" s="15"/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0.108</v>
      </c>
      <c r="H26" s="11"/>
      <c r="I26" s="12">
        <v>28.42</v>
      </c>
      <c r="J26" s="12">
        <f ca="1">ROUND(INDIRECT(ADDRESS(ROW()+(0), COLUMN()+(-3), 1))*INDIRECT(ADDRESS(ROW()+(0), COLUMN()+(-1), 1)), 2)</f>
        <v>3.07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0.348</v>
      </c>
      <c r="H27" s="11"/>
      <c r="I27" s="12">
        <v>23.81</v>
      </c>
      <c r="J27" s="12">
        <f ca="1">ROUND(INDIRECT(ADDRESS(ROW()+(0), COLUMN()+(-3), 1))*INDIRECT(ADDRESS(ROW()+(0), COLUMN()+(-1), 1)), 2)</f>
        <v>8.29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0.288</v>
      </c>
      <c r="H28" s="11"/>
      <c r="I28" s="12">
        <v>28.42</v>
      </c>
      <c r="J28" s="12">
        <f ca="1">ROUND(INDIRECT(ADDRESS(ROW()+(0), COLUMN()+(-3), 1))*INDIRECT(ADDRESS(ROW()+(0), COLUMN()+(-1), 1)), 2)</f>
        <v>8.18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0.288</v>
      </c>
      <c r="H29" s="11"/>
      <c r="I29" s="12">
        <v>25.28</v>
      </c>
      <c r="J29" s="12">
        <f ca="1">ROUND(INDIRECT(ADDRESS(ROW()+(0), COLUMN()+(-3), 1))*INDIRECT(ADDRESS(ROW()+(0), COLUMN()+(-1), 1)), 2)</f>
        <v>7.28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0.06</v>
      </c>
      <c r="H30" s="11"/>
      <c r="I30" s="12">
        <v>29.34</v>
      </c>
      <c r="J30" s="12">
        <f ca="1">ROUND(INDIRECT(ADDRESS(ROW()+(0), COLUMN()+(-3), 1))*INDIRECT(ADDRESS(ROW()+(0), COLUMN()+(-1), 1)), 2)</f>
        <v>1.76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0.06</v>
      </c>
      <c r="H31" s="11"/>
      <c r="I31" s="12">
        <v>25.28</v>
      </c>
      <c r="J31" s="12">
        <f ca="1">ROUND(INDIRECT(ADDRESS(ROW()+(0), COLUMN()+(-3), 1))*INDIRECT(ADDRESS(ROW()+(0), COLUMN()+(-1), 1)), 2)</f>
        <v>1.52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1">
        <v>0.063</v>
      </c>
      <c r="H32" s="11"/>
      <c r="I32" s="12">
        <v>28.42</v>
      </c>
      <c r="J32" s="12">
        <f ca="1">ROUND(INDIRECT(ADDRESS(ROW()+(0), COLUMN()+(-3), 1))*INDIRECT(ADDRESS(ROW()+(0), COLUMN()+(-1), 1)), 2)</f>
        <v>1.79</v>
      </c>
    </row>
    <row r="33" spans="1:10" ht="13.50" thickBot="1" customHeight="1">
      <c r="A33" s="1" t="s">
        <v>77</v>
      </c>
      <c r="B33" s="1"/>
      <c r="C33" s="10" t="s">
        <v>78</v>
      </c>
      <c r="D33" s="10"/>
      <c r="E33" s="1" t="s">
        <v>79</v>
      </c>
      <c r="F33" s="1"/>
      <c r="G33" s="13">
        <v>0.063</v>
      </c>
      <c r="H33" s="13"/>
      <c r="I33" s="14">
        <v>23.81</v>
      </c>
      <c r="J33" s="14">
        <f ca="1">ROUND(INDIRECT(ADDRESS(ROW()+(0), COLUMN()+(-3), 1))*INDIRECT(ADDRESS(ROW()+(0), COLUMN()+(-1), 1)), 2)</f>
        <v>1.5</v>
      </c>
    </row>
    <row r="34" spans="1:10" ht="13.50" thickBot="1" customHeight="1">
      <c r="A34" s="15"/>
      <c r="B34" s="15"/>
      <c r="C34" s="15"/>
      <c r="D34" s="15"/>
      <c r="E34" s="15"/>
      <c r="F34" s="15"/>
      <c r="G34" s="9" t="s">
        <v>80</v>
      </c>
      <c r="H34" s="9"/>
      <c r="I34" s="9"/>
      <c r="J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33.39</v>
      </c>
    </row>
    <row r="35" spans="1:10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8"/>
      <c r="H35" s="18"/>
      <c r="I35" s="15"/>
      <c r="J35" s="15"/>
    </row>
    <row r="36" spans="1:10" ht="13.50" thickBot="1" customHeight="1">
      <c r="A36" s="19"/>
      <c r="B36" s="19"/>
      <c r="C36" s="20" t="s">
        <v>82</v>
      </c>
      <c r="D36" s="20"/>
      <c r="E36" s="19" t="s">
        <v>83</v>
      </c>
      <c r="F36" s="19"/>
      <c r="G36" s="13">
        <v>2</v>
      </c>
      <c r="H36" s="13"/>
      <c r="I36" s="14">
        <f ca="1">ROUND(SUM(INDIRECT(ADDRESS(ROW()+(-2), COLUMN()+(1), 1)),INDIRECT(ADDRESS(ROW()+(-12), COLUMN()+(1), 1))), 2)</f>
        <v>127.55</v>
      </c>
      <c r="J36" s="14">
        <f ca="1">ROUND(INDIRECT(ADDRESS(ROW()+(0), COLUMN()+(-3), 1))*INDIRECT(ADDRESS(ROW()+(0), COLUMN()+(-1), 1))/100, 2)</f>
        <v>2.55</v>
      </c>
    </row>
    <row r="37" spans="1:10" ht="13.50" thickBot="1" customHeight="1">
      <c r="A37" s="21" t="s">
        <v>84</v>
      </c>
      <c r="B37" s="21"/>
      <c r="C37" s="22"/>
      <c r="D37" s="22"/>
      <c r="E37" s="23"/>
      <c r="F37" s="23"/>
      <c r="G37" s="24" t="s">
        <v>85</v>
      </c>
      <c r="H37" s="24"/>
      <c r="I37" s="25"/>
      <c r="J37" s="26">
        <f ca="1">ROUND(SUM(INDIRECT(ADDRESS(ROW()+(-1), COLUMN()+(0), 1)),INDIRECT(ADDRESS(ROW()+(-3), COLUMN()+(0), 1)),INDIRECT(ADDRESS(ROW()+(-13), COLUMN()+(0), 1))), 2)</f>
        <v>130.1</v>
      </c>
    </row>
    <row r="40" spans="1:10" ht="13.50" thickBot="1" customHeight="1">
      <c r="A40" s="27" t="s">
        <v>86</v>
      </c>
      <c r="B40" s="27"/>
      <c r="C40" s="27"/>
      <c r="D40" s="27"/>
      <c r="E40" s="27"/>
      <c r="F40" s="27" t="s">
        <v>87</v>
      </c>
      <c r="G40" s="27"/>
      <c r="H40" s="27" t="s">
        <v>88</v>
      </c>
      <c r="I40" s="27"/>
      <c r="J40" s="27" t="s">
        <v>89</v>
      </c>
    </row>
    <row r="41" spans="1:10" ht="13.50" thickBot="1" customHeight="1">
      <c r="A41" s="28" t="s">
        <v>90</v>
      </c>
      <c r="B41" s="28"/>
      <c r="C41" s="28"/>
      <c r="D41" s="28"/>
      <c r="E41" s="28"/>
      <c r="F41" s="29">
        <v>1.06202e+006</v>
      </c>
      <c r="G41" s="29"/>
      <c r="H41" s="29">
        <v>1.06202e+006</v>
      </c>
      <c r="I41" s="29"/>
      <c r="J41" s="29" t="s">
        <v>91</v>
      </c>
    </row>
    <row r="42" spans="1:10" ht="13.50" thickBot="1" customHeight="1">
      <c r="A42" s="30" t="s">
        <v>92</v>
      </c>
      <c r="B42" s="30"/>
      <c r="C42" s="30"/>
      <c r="D42" s="30"/>
      <c r="E42" s="30"/>
      <c r="F42" s="31"/>
      <c r="G42" s="31"/>
      <c r="H42" s="31"/>
      <c r="I42" s="31"/>
      <c r="J42" s="31"/>
    </row>
    <row r="43" spans="1:10" ht="13.50" thickBot="1" customHeight="1">
      <c r="A43" s="28" t="s">
        <v>93</v>
      </c>
      <c r="B43" s="28"/>
      <c r="C43" s="28"/>
      <c r="D43" s="28"/>
      <c r="E43" s="28"/>
      <c r="F43" s="29">
        <v>132003</v>
      </c>
      <c r="G43" s="29"/>
      <c r="H43" s="29">
        <v>162004</v>
      </c>
      <c r="I43" s="29"/>
      <c r="J43" s="29" t="s">
        <v>94</v>
      </c>
    </row>
    <row r="44" spans="1:10" ht="13.50" thickBot="1" customHeight="1">
      <c r="A44" s="32" t="s">
        <v>95</v>
      </c>
      <c r="B44" s="32"/>
      <c r="C44" s="32"/>
      <c r="D44" s="32"/>
      <c r="E44" s="32"/>
      <c r="F44" s="33"/>
      <c r="G44" s="33"/>
      <c r="H44" s="33"/>
      <c r="I44" s="33"/>
      <c r="J44" s="33"/>
    </row>
    <row r="45" spans="1:10" ht="13.50" thickBot="1" customHeight="1">
      <c r="A45" s="30" t="s">
        <v>96</v>
      </c>
      <c r="B45" s="30"/>
      <c r="C45" s="30"/>
      <c r="D45" s="30"/>
      <c r="E45" s="30"/>
      <c r="F45" s="31">
        <v>112010</v>
      </c>
      <c r="G45" s="31"/>
      <c r="H45" s="31">
        <v>112010</v>
      </c>
      <c r="I45" s="31"/>
      <c r="J45" s="31"/>
    </row>
    <row r="46" spans="1:10" ht="13.50" thickBot="1" customHeight="1">
      <c r="A46" s="28" t="s">
        <v>97</v>
      </c>
      <c r="B46" s="28"/>
      <c r="C46" s="28"/>
      <c r="D46" s="28"/>
      <c r="E46" s="28"/>
      <c r="F46" s="29">
        <v>1.07202e+006</v>
      </c>
      <c r="G46" s="29"/>
      <c r="H46" s="29">
        <v>1.07202e+006</v>
      </c>
      <c r="I46" s="29"/>
      <c r="J46" s="29" t="s">
        <v>98</v>
      </c>
    </row>
    <row r="47" spans="1:10" ht="24.00" thickBot="1" customHeight="1">
      <c r="A47" s="30" t="s">
        <v>99</v>
      </c>
      <c r="B47" s="30"/>
      <c r="C47" s="30"/>
      <c r="D47" s="30"/>
      <c r="E47" s="30"/>
      <c r="F47" s="31"/>
      <c r="G47" s="31"/>
      <c r="H47" s="31"/>
      <c r="I47" s="31"/>
      <c r="J47" s="31"/>
    </row>
    <row r="48" spans="1:10" ht="13.50" thickBot="1" customHeight="1">
      <c r="A48" s="28" t="s">
        <v>100</v>
      </c>
      <c r="B48" s="28"/>
      <c r="C48" s="28"/>
      <c r="D48" s="28"/>
      <c r="E48" s="28"/>
      <c r="F48" s="29">
        <v>1.18202e+006</v>
      </c>
      <c r="G48" s="29"/>
      <c r="H48" s="29">
        <v>1.18202e+006</v>
      </c>
      <c r="I48" s="29"/>
      <c r="J48" s="29" t="s">
        <v>101</v>
      </c>
    </row>
    <row r="49" spans="1:10" ht="13.50" thickBot="1" customHeight="1">
      <c r="A49" s="30" t="s">
        <v>102</v>
      </c>
      <c r="B49" s="30"/>
      <c r="C49" s="30"/>
      <c r="D49" s="30"/>
      <c r="E49" s="30"/>
      <c r="F49" s="31"/>
      <c r="G49" s="31"/>
      <c r="H49" s="31"/>
      <c r="I49" s="31"/>
      <c r="J49" s="31"/>
    </row>
    <row r="50" spans="1:10" ht="13.50" thickBot="1" customHeight="1">
      <c r="A50" s="28" t="s">
        <v>103</v>
      </c>
      <c r="B50" s="28"/>
      <c r="C50" s="28"/>
      <c r="D50" s="28"/>
      <c r="E50" s="28"/>
      <c r="F50" s="29">
        <v>1.07202e+006</v>
      </c>
      <c r="G50" s="29"/>
      <c r="H50" s="29">
        <v>1.07202e+006</v>
      </c>
      <c r="I50" s="29"/>
      <c r="J50" s="29" t="s">
        <v>104</v>
      </c>
    </row>
    <row r="51" spans="1:10" ht="24.00" thickBot="1" customHeight="1">
      <c r="A51" s="30" t="s">
        <v>105</v>
      </c>
      <c r="B51" s="30"/>
      <c r="C51" s="30"/>
      <c r="D51" s="30"/>
      <c r="E51" s="30"/>
      <c r="F51" s="31"/>
      <c r="G51" s="31"/>
      <c r="H51" s="31"/>
      <c r="I51" s="31"/>
      <c r="J51" s="31"/>
    </row>
    <row r="52" spans="1:10" ht="13.50" thickBot="1" customHeight="1">
      <c r="A52" s="28" t="s">
        <v>106</v>
      </c>
      <c r="B52" s="28"/>
      <c r="C52" s="28"/>
      <c r="D52" s="28"/>
      <c r="E52" s="28"/>
      <c r="F52" s="29">
        <v>142010</v>
      </c>
      <c r="G52" s="29"/>
      <c r="H52" s="29">
        <v>1.10201e+006</v>
      </c>
      <c r="I52" s="29"/>
      <c r="J52" s="29" t="s">
        <v>107</v>
      </c>
    </row>
    <row r="53" spans="1:10" ht="24.00" thickBot="1" customHeight="1">
      <c r="A53" s="30" t="s">
        <v>108</v>
      </c>
      <c r="B53" s="30"/>
      <c r="C53" s="30"/>
      <c r="D53" s="30"/>
      <c r="E53" s="30"/>
      <c r="F53" s="31"/>
      <c r="G53" s="31"/>
      <c r="H53" s="31"/>
      <c r="I53" s="31"/>
      <c r="J53" s="31"/>
    </row>
    <row r="54" spans="1:10" ht="13.50" thickBot="1" customHeight="1">
      <c r="A54" s="28" t="s">
        <v>109</v>
      </c>
      <c r="B54" s="28"/>
      <c r="C54" s="28"/>
      <c r="D54" s="28"/>
      <c r="E54" s="28"/>
      <c r="F54" s="29">
        <v>1.03202e+006</v>
      </c>
      <c r="G54" s="29"/>
      <c r="H54" s="29">
        <v>1.03202e+006</v>
      </c>
      <c r="I54" s="29"/>
      <c r="J54" s="29" t="s">
        <v>110</v>
      </c>
    </row>
    <row r="55" spans="1:10" ht="13.50" thickBot="1" customHeight="1">
      <c r="A55" s="30" t="s">
        <v>111</v>
      </c>
      <c r="B55" s="30"/>
      <c r="C55" s="30"/>
      <c r="D55" s="30"/>
      <c r="E55" s="30"/>
      <c r="F55" s="31"/>
      <c r="G55" s="31"/>
      <c r="H55" s="31"/>
      <c r="I55" s="31"/>
      <c r="J55" s="31"/>
    </row>
    <row r="58" spans="1:1" ht="33.75" thickBot="1" customHeight="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</row>
    <row r="59" spans="1:1" ht="33.75" thickBot="1" customHeight="1">
      <c r="A59" s="1" t="s">
        <v>113</v>
      </c>
      <c r="B59" s="1"/>
      <c r="C59" s="1"/>
      <c r="D59" s="1"/>
      <c r="E59" s="1"/>
      <c r="F59" s="1"/>
      <c r="G59" s="1"/>
      <c r="H59" s="1"/>
      <c r="I59" s="1"/>
      <c r="J59" s="1"/>
    </row>
    <row r="60" spans="1:1" ht="33.75" thickBot="1" customHeight="1">
      <c r="A60" s="1" t="s">
        <v>114</v>
      </c>
      <c r="B60" s="1"/>
      <c r="C60" s="1"/>
      <c r="D60" s="1"/>
      <c r="E60" s="1"/>
      <c r="F60" s="1"/>
      <c r="G60" s="1"/>
      <c r="H60" s="1"/>
      <c r="I60" s="1"/>
      <c r="J60" s="1"/>
    </row>
  </sheetData>
  <mergeCells count="16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5:B25"/>
    <mergeCell ref="C25:D25"/>
    <mergeCell ref="E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H33"/>
    <mergeCell ref="A34:B34"/>
    <mergeCell ref="C34:D34"/>
    <mergeCell ref="E34:F34"/>
    <mergeCell ref="G34:I34"/>
    <mergeCell ref="A35:B35"/>
    <mergeCell ref="C35:D35"/>
    <mergeCell ref="E35:H35"/>
    <mergeCell ref="A36:B36"/>
    <mergeCell ref="C36:D36"/>
    <mergeCell ref="E36:F36"/>
    <mergeCell ref="G36:H36"/>
    <mergeCell ref="A37:F37"/>
    <mergeCell ref="G37:I37"/>
    <mergeCell ref="A40:E40"/>
    <mergeCell ref="F40:G40"/>
    <mergeCell ref="H40:I40"/>
    <mergeCell ref="A41:E41"/>
    <mergeCell ref="F41:G42"/>
    <mergeCell ref="H41:I42"/>
    <mergeCell ref="J41:J42"/>
    <mergeCell ref="A42:E42"/>
    <mergeCell ref="A43:E43"/>
    <mergeCell ref="F43:G43"/>
    <mergeCell ref="H43:I43"/>
    <mergeCell ref="J43:J45"/>
    <mergeCell ref="A44:E44"/>
    <mergeCell ref="F44:G44"/>
    <mergeCell ref="H44:I44"/>
    <mergeCell ref="A45:E45"/>
    <mergeCell ref="F45:G45"/>
    <mergeCell ref="H45:I45"/>
    <mergeCell ref="A46:E46"/>
    <mergeCell ref="F46:G47"/>
    <mergeCell ref="H46:I47"/>
    <mergeCell ref="J46:J47"/>
    <mergeCell ref="A47:E47"/>
    <mergeCell ref="A48:E48"/>
    <mergeCell ref="F48:G49"/>
    <mergeCell ref="H48:I49"/>
    <mergeCell ref="J48:J49"/>
    <mergeCell ref="A49:E49"/>
    <mergeCell ref="A50:E50"/>
    <mergeCell ref="F50:G51"/>
    <mergeCell ref="H50:I51"/>
    <mergeCell ref="J50:J51"/>
    <mergeCell ref="A51:E51"/>
    <mergeCell ref="A52:E52"/>
    <mergeCell ref="F52:G53"/>
    <mergeCell ref="H52:I53"/>
    <mergeCell ref="J52:J53"/>
    <mergeCell ref="A53:E53"/>
    <mergeCell ref="A54:E54"/>
    <mergeCell ref="F54:G55"/>
    <mergeCell ref="H54:I55"/>
    <mergeCell ref="J54:J55"/>
    <mergeCell ref="A55:E55"/>
    <mergeCell ref="A58:J58"/>
    <mergeCell ref="A59:J59"/>
    <mergeCell ref="A60:J60"/>
  </mergeCells>
  <pageMargins left="0.147638" right="0.147638" top="0.206693" bottom="0.206693" header="0.0" footer="0.0"/>
  <pageSetup paperSize="9" orientation="portrait"/>
  <rowBreaks count="0" manualBreakCount="0">
    </rowBreaks>
</worksheet>
</file>