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<sst xmlns="http://schemas.openxmlformats.org/spreadsheetml/2006/main" count="114" uniqueCount="114">
  <si>
    <t xml:space="preserve"/>
  </si>
  <si>
    <t xml:space="preserve">QDC040</t>
  </si>
  <si>
    <t xml:space="preserve">m²</t>
  </si>
  <si>
    <t xml:space="preserve">Coberta plana no transitable, no ventilada, enjardinada intensiva, tipus invertida. Impermeabilització amb làmines de poliolefines, tipus monocapa.</t>
  </si>
  <si>
    <r>
      <rPr>
        <sz val="8.25"/>
        <color rgb="FF000000"/>
        <rFont val="Arial"/>
        <family val="2"/>
      </rPr>
      <t xml:space="preserve">Coberta plana no transitable, no ventilada, enjardinada intensiva, tipus invertida, pendent del 1% al 5%. FORMACIÓ DE PENDENTS: mitjançant vorada de tremujals, aiguafons i juntes amb mestres de maó ceràmic buit doble i capa d'argila expandida, Arlita Dur "WEBER", abocada en sec i consolidada en la seva superfície amb beurada de ciment, proporcionant una resistència a compressió de 1 MPa i con una conductivitat tèrmica de 0,087 W/(mK), amb espessor medi de 10 cm; amb capa de regularització de morter de ciment, industrial, M-5 de 4 cm d'espessor, acabat remolinat; IMPERMEABILITZACIÓ: tipus monocapa, adherida, formada per una làmina impermeabilitzant flexible tipus EVAC, composta d'un doble full de poliolefina termoplàstica amb acetat de vinil etilè, amb ambdues cares revestides de fibres de polièster no teixides, de 0,52 mm d'espessor i 335 g/m², fixada al suport en tota la seva superfície mitjançant adhesiu cimentós millorat C2 E, i cavalcaments fixats amb adhesiu cimentós millorat C2 E S1; AÏLLAMENT TÈRMIC: panell rígid de poliestirè extrudit, de superfície llisa i mecanitzat lateral de mitja mossa, de 50 mm d'espessor, resistència a compressió &gt;= 300 kPa; CAPA SEPARADORA SOTA PROTECCIÓ: geotèxtil no teixit compost per fibres de polièster unides per tiretes, (150 g/m²); CAPA DRENANT I FILTRANT: làmina drenant i filtrant d'estructura nodular de polietilè d'alta densitat (PEAD/HDPE), amb nòduls de 8 mm d'altura, amb geotèxtil de polipropilè incorporat; CAPA DE PROTECCIÓ: capa de terra vegetal per plantació de 25 cm d'espessor. El preu no inclou l'execució i el segellat dels junts ni l'execució d'acabats en les trobades amb paraments i desaigües.</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</si>
  <si>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</si>
  <si>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</si>
  <si>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</si>
  <si>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</si>
  <si>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</si>
  <si>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</si>
  <si>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</si>
  <si>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mt04lcc010c</t>
  </si>
  <si>
    <t xml:space="preserve">U</t>
  </si>
  <si>
    <t xml:space="preserve">Maó ceràmic buit (totxana), per revestir, 29x14x9 cm, per a ús en fàbrica protegida (peça P), densitat 805 kg/m³, segons UNE-EN 771-1.</t>
  </si>
  <si>
    <t xml:space="preserve">mt01arl030u</t>
  </si>
  <si>
    <t xml:space="preserve">m³</t>
  </si>
  <si>
    <t xml:space="preserve">Argila expandida, Arlita Dur "WEBER", subministrada en sacs, segons UNE-EN 13055-1.</t>
  </si>
  <si>
    <t xml:space="preserve">mt09lec020b</t>
  </si>
  <si>
    <t xml:space="preserve">m³</t>
  </si>
  <si>
    <t xml:space="preserve">Beurada de ciment CEM II/B-P 32,5 N 1/3.</t>
  </si>
  <si>
    <t xml:space="preserve">mt16pea020b</t>
  </si>
  <si>
    <t xml:space="preserve">m²</t>
  </si>
  <si>
    <t xml:space="preserve">Panell rígid de poliestirè expandit, segons UNE-EN 13163, mecanitzat lateral recte, de 20 mm d'espessor, resistència tèrmica 0,55 m²K/W, conductivitat tèrmica 0,036 W/(mK), per junta de dilatació.</t>
  </si>
  <si>
    <t xml:space="preserve">mt08aaa010a</t>
  </si>
  <si>
    <t xml:space="preserve">m³</t>
  </si>
  <si>
    <t xml:space="preserve">Aigua.</t>
  </si>
  <si>
    <t xml:space="preserve">mt09mif010ca</t>
  </si>
  <si>
    <t xml:space="preserve">t</t>
  </si>
  <si>
    <t xml:space="preserve">Morter industrial per a obra de paleta, de ciment, color gris, categoria M-5 (resistència a compressió 5 N/mm²), subministrat en sacs, segons UNE-EN 998-2.</t>
  </si>
  <si>
    <t xml:space="preserve">mt09mcr250a</t>
  </si>
  <si>
    <t xml:space="preserve">kg</t>
  </si>
  <si>
    <t xml:space="preserve">Adhesiu cimentós millorat, C2 E, amb temps obert ampliat, segons UNE-EN 12004, per a la fixació de geomembranes, compost per ciments especials, àrids seleccionats i resines sintètiques.</t>
  </si>
  <si>
    <t xml:space="preserve">mt15rev011a</t>
  </si>
  <si>
    <t xml:space="preserve">m²</t>
  </si>
  <si>
    <t xml:space="preserve">Làmina impermeabilitzant flexible tipus EVAC, composta d'un doble full de poliolefina termoplàstica amb acetat de vinil etilè, amb ambdues cares revestides de fibres de polièster no teixides, de 0,52 mm d'espessor i 335 g/m², segons UNE-EN 13956.</t>
  </si>
  <si>
    <t xml:space="preserve">mt09mcr250b</t>
  </si>
  <si>
    <t xml:space="preserve">kg</t>
  </si>
  <si>
    <t xml:space="preserve">Adhesiu cimentós millorat, C2 E S1, amb temps obert ampliat i gran deformabilitat, segons UNE-EN 12004, per a la fixació de cavalcament de geomembranes, compost per ciments especials, àrids seleccionats i resines sintètiques.</t>
  </si>
  <si>
    <t xml:space="preserve">mt16pxa010abq</t>
  </si>
  <si>
    <t xml:space="preserve">m²</t>
  </si>
  <si>
    <t xml:space="preserve">Panell rígid de poliestirè extrudit, segons UNE-EN 13164, de superfície llisa i mecanitzat lateral de mitja mossa, de 50 mm d'espessor, resistència a compressió &gt;= 300 kPa, resistència tèrmica 1,5 m²K/W, conductivitat tèrmica 0,033 W/(mK), Euroclasse E de reacció al foc segons UNE-EN 13501-1, amb codi de designació XPS-EN 13164-T1-CS(10/Y)300-DS(70,90)-DLT(2)5-CC(2/1,5/50)125-WL(T)0,7-WD(V)3-FTCD1.</t>
  </si>
  <si>
    <t xml:space="preserve">mt14gsa020bc</t>
  </si>
  <si>
    <t xml:space="preserve">m²</t>
  </si>
  <si>
    <t xml:space="preserve">Geotèxtil no teixit compost per fibres de polièster unides per tiretes, amb una resistència a la tracció longitudinal de 1,88 kN/m, una resistència a la tracció transversal de 1,49 kN/m, una obertura de con a l'assaig de perforació dinàmica segons UNE-EN ISO 13433 inferior a 40 mm, resistència CBR a punxonament 0,3 kN i una massa superficial de 150 g/m², segons UNE-EN 13252.</t>
  </si>
  <si>
    <t xml:space="preserve">mt14gdc010q</t>
  </si>
  <si>
    <t xml:space="preserve">m²</t>
  </si>
  <si>
    <t xml:space="preserve">Làmina drenant i filtrant d'estructura nodular de polietilè d'alta densitat (PEAD/HDPE), amb nòduls de 8 mm d'altura, amb geotèxtil de polipropilè incorporat, resistència a la compressió 150 kN/m² segons UNE-EN ISO 604 i capacitat de drenatge 4,6 l/(s·m).</t>
  </si>
  <si>
    <t xml:space="preserve">mt01arj020</t>
  </si>
  <si>
    <t xml:space="preserve">m³</t>
  </si>
  <si>
    <t xml:space="preserve">Terra vegetal per a plantació, subministrada a granel.</t>
  </si>
  <si>
    <t xml:space="preserve">Subtotal materials:</t>
  </si>
  <si>
    <t xml:space="preserve">Mà d'obra</t>
  </si>
  <si>
    <t xml:space="preserve">mo020</t>
  </si>
  <si>
    <t xml:space="preserve">h</t>
  </si>
  <si>
    <t xml:space="preserve">Oficial 1ª construcció.</t>
  </si>
  <si>
    <t xml:space="preserve">mo113</t>
  </si>
  <si>
    <t xml:space="preserve">h</t>
  </si>
  <si>
    <t xml:space="preserve">Peó ordinari construcció.</t>
  </si>
  <si>
    <t xml:space="preserve">mo029</t>
  </si>
  <si>
    <t xml:space="preserve">h</t>
  </si>
  <si>
    <t xml:space="preserve">Oficial 1ª aplicador de làmines impermeabilitzants.</t>
  </si>
  <si>
    <t xml:space="preserve">mo067</t>
  </si>
  <si>
    <t xml:space="preserve">h</t>
  </si>
  <si>
    <t xml:space="preserve">Ajudant aplicador de làmines impermeabilitzants.</t>
  </si>
  <si>
    <t xml:space="preserve">mo054</t>
  </si>
  <si>
    <t xml:space="preserve">h</t>
  </si>
  <si>
    <t xml:space="preserve">Oficial 1ª muntador d'aïllaments.</t>
  </si>
  <si>
    <t xml:space="preserve">mo101</t>
  </si>
  <si>
    <t xml:space="preserve">h</t>
  </si>
  <si>
    <t xml:space="preserve">Ajudant muntador d'aïllaments.</t>
  </si>
  <si>
    <t xml:space="preserve">mo040</t>
  </si>
  <si>
    <t xml:space="preserve">h</t>
  </si>
  <si>
    <t xml:space="preserve">Oficial 1ª jardiner.</t>
  </si>
  <si>
    <t xml:space="preserve">mo115</t>
  </si>
  <si>
    <t xml:space="preserve">h</t>
  </si>
  <si>
    <t xml:space="preserve">Peó jardiner.</t>
  </si>
  <si>
    <t xml:space="preserve">Subtotal mà d'obra:</t>
  </si>
  <si>
    <t xml:space="preserve">Costos directes complementaris</t>
  </si>
  <si>
    <t xml:space="preserve">%</t>
  </si>
  <si>
    <t xml:space="preserve">Costos directes complementaris</t>
  </si>
  <si>
    <t xml:space="preserve">Cost de manteniment decennal: 78,80€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</si>
  <si>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</si>
  <si>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Referència i títol de la norma</t>
  </si>
  <si>
    <r>
      <rPr>
        <sz val="8.25"/>
        <color rgb="FF000000"/>
        <rFont val="Arial"/>
        <family val="2"/>
      </rPr>
      <t xml:space="preserve">Aplicabilitat</t>
    </r>
    <r>
      <rPr>
        <sz val="8.25"/>
        <color rgb="FF000000"/>
        <rFont val="Arial"/>
        <family val="2"/>
      </rPr>
      <t xml:space="preserve">(a)</t>
    </r>
  </si>
  <si>
    <r>
      <rPr>
        <sz val="8.25"/>
        <color rgb="FF000000"/>
        <rFont val="Arial"/>
        <family val="2"/>
      </rPr>
      <t xml:space="preserve">Obligatorietat</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</si>
  <si>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</si>
  <si>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771-1:2011+A1:2015</t>
  </si>
  <si>
    <t xml:space="preserve">2+/4</t>
  </si>
  <si>
    <t xml:space="preserve">Especificaciones de piezas para fábrica de albañilería. Parte 1: Piezas de arcilla cocida.</t>
  </si>
  <si>
    <t xml:space="preserve">EN  13055-1:2002</t>
  </si>
  <si>
    <t xml:space="preserve">2+/4</t>
  </si>
  <si>
    <t xml:space="preserve">Áridos ligeros. Parte 1: Áridos ligeros para hormigón, mortero e inyectado.</t>
  </si>
  <si>
    <t xml:space="preserve">EN  13055-1:2002/AC:2004</t>
  </si>
  <si>
    <t xml:space="preserve">EN  13163:2012+A1:2015</t>
  </si>
  <si>
    <t xml:space="preserve">1/3/4</t>
  </si>
  <si>
    <t xml:space="preserve">Productos aislantes térmicos para aplicaciones en la edificación. Productos manufacturados de poliestireno expandido (EPS). Especificación.</t>
  </si>
  <si>
    <t xml:space="preserve">EN  998-2:2016</t>
  </si>
  <si>
    <t xml:space="preserve">2+/4</t>
  </si>
  <si>
    <t xml:space="preserve">Especificaciones de los morteros para albañilería. Parte 2: Morteros para albañilería</t>
  </si>
  <si>
    <t xml:space="preserve">EN  12004:2007+A1:2012</t>
  </si>
  <si>
    <t xml:space="preserve">Adhesivos para baldosas cerámicas. Requisitos, evaluación de la conformidad, clasificación y designación.</t>
  </si>
  <si>
    <t xml:space="preserve">EN  13956:2012</t>
  </si>
  <si>
    <t xml:space="preserve">1/2+/3/4</t>
  </si>
  <si>
    <t xml:space="preserve">Láminas flexibles para impermeabilización. Láminas plásticas y de caucho para impermeabilización de cubiertas. Definiciones y características.</t>
  </si>
  <si>
    <t xml:space="preserve">EN  13164:2012+A1:2015</t>
  </si>
  <si>
    <t xml:space="preserve">1/3/4</t>
  </si>
  <si>
    <t xml:space="preserve">Productos aislantes térmicos para aplicaciones en la edificación. Productos manufacturados de poliestireno extruido (XPS). Especificación.</t>
  </si>
  <si>
    <t xml:space="preserve">EN  13252:2016</t>
  </si>
  <si>
    <t xml:space="preserve">2+/4</t>
  </si>
  <si>
    <t xml:space="preserve">Geotextiles y productos relacionados. Características requeridas para su uso en sistemas de drenaje.</t>
  </si>
  <si>
    <r>
      <rPr>
        <sz val="8.25"/>
        <color rgb="FF000000"/>
        <rFont val="Arial"/>
        <family val="2"/>
      </rPr>
      <t xml:space="preserve">(a)</t>
    </r>
    <r>
      <rPr>
        <sz val="8.25"/>
        <color rgb="FF000000"/>
        <rFont val="Arial"/>
        <family val="2"/>
      </rPr>
      <t xml:space="preserve"> </t>
    </r>
    <r>
      <rPr>
        <sz val="8.25"/>
        <color rgb="FF000000"/>
        <rFont val="Arial"/>
        <family val="2"/>
      </rPr>
      <t xml:space="preserve">Data d'aplicabilitat de la norma harmonitzada</t>
    </r>
  </si>
  <si>
    <r>
      <rPr>
        <sz val="8.25"/>
        <color rgb="FF000000"/>
        <rFont val="Arial"/>
        <family val="2"/>
      </rPr>
      <t xml:space="preserve">(b)</t>
    </r>
    <r>
      <rPr>
        <sz val="8.25"/>
        <color rgb="FF000000"/>
        <rFont val="Arial"/>
        <family val="2"/>
      </rPr>
      <t xml:space="preserve"> </t>
    </r>
    <r>
      <rPr>
        <sz val="8.25"/>
        <color rgb="FF000000"/>
        <rFont val="Arial"/>
        <family val="2"/>
      </rPr>
      <t xml:space="preserve">Data en què finalitza el període de coexistència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</si>
  <si>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d'avaluació i verificació de la constància de les prestacions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</si>
</sst>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1">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xf numFmtId="0" fontId="0" fillId="0" borderId="10" xfId="0" applyFont="1" applyAlignment="1">
      <alignment horizontal="left" vertical="center" wrapText="1"/>
    </xf>
    <xf numFmtId="0" fontId="0" fillId="0" borderId="10"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6.46" customWidth="1"/>
    <col min="4" max="4" width="73.44" customWidth="1"/>
    <col min="5" max="5" width="1.02" customWidth="1"/>
    <col min="6" max="6" width="10.71" customWidth="1"/>
    <col min="7" max="7" width="2.04" customWidth="1"/>
    <col min="8" max="8" width="11.22" customWidth="1"/>
    <col min="9" max="9" width="9.01" customWidth="1"/>
  </cols>
  <sheetData>
    <row r="1" spans="1:1" ht="2.25" thickBot="1" customHeight="1">
      <c r="A1" s="1" t="s">
        <v>0</v>
      </c>
      <c r="B1" s="1"/>
      <c r="C1" s="1"/>
      <c r="D1" s="1"/>
      <c r="E1" s="1"/>
      <c r="F1" s="1"/>
      <c r="G1" s="1"/>
      <c r="H1" s="1"/>
      <c r="I1" s="1"/>
    </row>
    <row r="3" spans="1:9" ht="24.00" thickBot="1" customHeight="1">
      <c r="A3" s="2" t="s">
        <v>1</v>
      </c>
      <c r="B3" s="3" t="s">
        <v>2</v>
      </c>
      <c r="C3" s="2" t="s">
        <v>3</v>
      </c>
      <c r="D3" s="2"/>
      <c r="E3" s="2"/>
      <c r="F3" s="2"/>
      <c r="G3" s="2"/>
      <c r="H3" s="2"/>
      <c r="I3" s="2"/>
    </row>
    <row r="5" spans="1:9" ht="139.50" thickBot="1" customHeight="1">
      <c r="A5" s="5" t="s">
        <v>4</v>
      </c>
      <c r="B5" s="5"/>
      <c r="C5" s="5"/>
      <c r="D5" s="5"/>
      <c r="E5" s="5"/>
      <c r="F5" s="5"/>
      <c r="G5" s="5"/>
      <c r="H5" s="5"/>
      <c r="I5" s="5"/>
    </row>
    <row r="8" spans="1:9" ht="24.00" thickBot="1" customHeight="1">
      <c r="A8" s="6" t="s">
        <v>5</v>
      </c>
      <c r="B8" s="6"/>
      <c r="C8" s="6" t="s">
        <v>6</v>
      </c>
      <c r="D8" s="6" t="s">
        <v>7</v>
      </c>
      <c r="E8" s="6"/>
      <c r="F8" s="7" t="s">
        <v>8</v>
      </c>
      <c r="G8" s="7"/>
      <c r="H8" s="7" t="s">
        <v>9</v>
      </c>
      <c r="I8" s="7" t="s">
        <v>10</v>
      </c>
    </row>
    <row r="9" spans="1:9" ht="13.50" thickBot="1" customHeight="1">
      <c r="A9" s="8">
        <v>1</v>
      </c>
      <c r="B9" s="8"/>
      <c r="C9" s="8"/>
      <c r="D9" s="9" t="s">
        <v>11</v>
      </c>
      <c r="E9" s="9"/>
      <c r="F9" s="9"/>
      <c r="G9" s="9"/>
      <c r="H9" s="8"/>
      <c r="I9" s="8"/>
    </row>
    <row r="10" spans="1:9" ht="24.00" thickBot="1" customHeight="1">
      <c r="A10" s="1" t="s">
        <v>12</v>
      </c>
      <c r="B10" s="1"/>
      <c r="C10" s="10" t="s">
        <v>13</v>
      </c>
      <c r="D10" s="1" t="s">
        <v>14</v>
      </c>
      <c r="E10" s="1"/>
      <c r="F10" s="11">
        <v>3</v>
      </c>
      <c r="G10" s="11"/>
      <c r="H10" s="12">
        <v>0.35</v>
      </c>
      <c r="I10" s="12">
        <f ca="1">ROUND(INDIRECT(ADDRESS(ROW()+(0), COLUMN()+(-3), 1))*INDIRECT(ADDRESS(ROW()+(0), COLUMN()+(-1), 1)), 2)</f>
        <v>1.05</v>
      </c>
    </row>
    <row r="11" spans="1:9" ht="13.50" thickBot="1" customHeight="1">
      <c r="A11" s="1" t="s">
        <v>15</v>
      </c>
      <c r="B11" s="1"/>
      <c r="C11" s="10" t="s">
        <v>16</v>
      </c>
      <c r="D11" s="1" t="s">
        <v>17</v>
      </c>
      <c r="E11" s="1"/>
      <c r="F11" s="11">
        <v>0.1</v>
      </c>
      <c r="G11" s="11"/>
      <c r="H11" s="12">
        <v>148.96</v>
      </c>
      <c r="I11" s="12">
        <f ca="1">ROUND(INDIRECT(ADDRESS(ROW()+(0), COLUMN()+(-3), 1))*INDIRECT(ADDRESS(ROW()+(0), COLUMN()+(-1), 1)), 2)</f>
        <v>14.9</v>
      </c>
    </row>
    <row r="12" spans="1:9" ht="13.50" thickBot="1" customHeight="1">
      <c r="A12" s="1" t="s">
        <v>18</v>
      </c>
      <c r="B12" s="1"/>
      <c r="C12" s="10" t="s">
        <v>19</v>
      </c>
      <c r="D12" s="1" t="s">
        <v>20</v>
      </c>
      <c r="E12" s="1"/>
      <c r="F12" s="11">
        <v>0.01</v>
      </c>
      <c r="G12" s="11"/>
      <c r="H12" s="12">
        <v>112.6</v>
      </c>
      <c r="I12" s="12">
        <f ca="1">ROUND(INDIRECT(ADDRESS(ROW()+(0), COLUMN()+(-3), 1))*INDIRECT(ADDRESS(ROW()+(0), COLUMN()+(-1), 1)), 2)</f>
        <v>1.13</v>
      </c>
    </row>
    <row r="13" spans="1:9" ht="34.50" thickBot="1" customHeight="1">
      <c r="A13" s="1" t="s">
        <v>21</v>
      </c>
      <c r="B13" s="1"/>
      <c r="C13" s="10" t="s">
        <v>22</v>
      </c>
      <c r="D13" s="1" t="s">
        <v>23</v>
      </c>
      <c r="E13" s="1"/>
      <c r="F13" s="11">
        <v>0.01</v>
      </c>
      <c r="G13" s="11"/>
      <c r="H13" s="12">
        <v>1.34</v>
      </c>
      <c r="I13" s="12">
        <f ca="1">ROUND(INDIRECT(ADDRESS(ROW()+(0), COLUMN()+(-3), 1))*INDIRECT(ADDRESS(ROW()+(0), COLUMN()+(-1), 1)), 2)</f>
        <v>0.01</v>
      </c>
    </row>
    <row r="14" spans="1:9" ht="13.50" thickBot="1" customHeight="1">
      <c r="A14" s="1" t="s">
        <v>24</v>
      </c>
      <c r="B14" s="1"/>
      <c r="C14" s="10" t="s">
        <v>25</v>
      </c>
      <c r="D14" s="1" t="s">
        <v>26</v>
      </c>
      <c r="E14" s="1"/>
      <c r="F14" s="11">
        <v>0.014</v>
      </c>
      <c r="G14" s="11"/>
      <c r="H14" s="12">
        <v>1.5</v>
      </c>
      <c r="I14" s="12">
        <f ca="1">ROUND(INDIRECT(ADDRESS(ROW()+(0), COLUMN()+(-3), 1))*INDIRECT(ADDRESS(ROW()+(0), COLUMN()+(-1), 1)), 2)</f>
        <v>0.02</v>
      </c>
    </row>
    <row r="15" spans="1:9" ht="24.00" thickBot="1" customHeight="1">
      <c r="A15" s="1" t="s">
        <v>27</v>
      </c>
      <c r="B15" s="1"/>
      <c r="C15" s="10" t="s">
        <v>28</v>
      </c>
      <c r="D15" s="1" t="s">
        <v>29</v>
      </c>
      <c r="E15" s="1"/>
      <c r="F15" s="11">
        <v>0.075</v>
      </c>
      <c r="G15" s="11"/>
      <c r="H15" s="12">
        <v>53.48</v>
      </c>
      <c r="I15" s="12">
        <f ca="1">ROUND(INDIRECT(ADDRESS(ROW()+(0), COLUMN()+(-3), 1))*INDIRECT(ADDRESS(ROW()+(0), COLUMN()+(-1), 1)), 2)</f>
        <v>4.01</v>
      </c>
    </row>
    <row r="16" spans="1:9" ht="34.50" thickBot="1" customHeight="1">
      <c r="A16" s="1" t="s">
        <v>30</v>
      </c>
      <c r="B16" s="1"/>
      <c r="C16" s="10" t="s">
        <v>31</v>
      </c>
      <c r="D16" s="1" t="s">
        <v>32</v>
      </c>
      <c r="E16" s="1"/>
      <c r="F16" s="11">
        <v>4</v>
      </c>
      <c r="G16" s="11"/>
      <c r="H16" s="12">
        <v>0.7</v>
      </c>
      <c r="I16" s="12">
        <f ca="1">ROUND(INDIRECT(ADDRESS(ROW()+(0), COLUMN()+(-3), 1))*INDIRECT(ADDRESS(ROW()+(0), COLUMN()+(-1), 1)), 2)</f>
        <v>2.8</v>
      </c>
    </row>
    <row r="17" spans="1:9" ht="34.50" thickBot="1" customHeight="1">
      <c r="A17" s="1" t="s">
        <v>33</v>
      </c>
      <c r="B17" s="1"/>
      <c r="C17" s="10" t="s">
        <v>34</v>
      </c>
      <c r="D17" s="1" t="s">
        <v>35</v>
      </c>
      <c r="E17" s="1"/>
      <c r="F17" s="11">
        <v>1.1</v>
      </c>
      <c r="G17" s="11"/>
      <c r="H17" s="12">
        <v>13.1</v>
      </c>
      <c r="I17" s="12">
        <f ca="1">ROUND(INDIRECT(ADDRESS(ROW()+(0), COLUMN()+(-3), 1))*INDIRECT(ADDRESS(ROW()+(0), COLUMN()+(-1), 1)), 2)</f>
        <v>14.41</v>
      </c>
    </row>
    <row r="18" spans="1:9" ht="34.50" thickBot="1" customHeight="1">
      <c r="A18" s="1" t="s">
        <v>36</v>
      </c>
      <c r="B18" s="1"/>
      <c r="C18" s="10" t="s">
        <v>37</v>
      </c>
      <c r="D18" s="1" t="s">
        <v>38</v>
      </c>
      <c r="E18" s="1"/>
      <c r="F18" s="11">
        <v>0.3</v>
      </c>
      <c r="G18" s="11"/>
      <c r="H18" s="12">
        <v>3</v>
      </c>
      <c r="I18" s="12">
        <f ca="1">ROUND(INDIRECT(ADDRESS(ROW()+(0), COLUMN()+(-3), 1))*INDIRECT(ADDRESS(ROW()+(0), COLUMN()+(-1), 1)), 2)</f>
        <v>0.9</v>
      </c>
    </row>
    <row r="19" spans="1:9" ht="55.50" thickBot="1" customHeight="1">
      <c r="A19" s="1" t="s">
        <v>39</v>
      </c>
      <c r="B19" s="1"/>
      <c r="C19" s="10" t="s">
        <v>40</v>
      </c>
      <c r="D19" s="1" t="s">
        <v>41</v>
      </c>
      <c r="E19" s="1"/>
      <c r="F19" s="11">
        <v>1.05</v>
      </c>
      <c r="G19" s="11"/>
      <c r="H19" s="12">
        <v>9.81</v>
      </c>
      <c r="I19" s="12">
        <f ca="1">ROUND(INDIRECT(ADDRESS(ROW()+(0), COLUMN()+(-3), 1))*INDIRECT(ADDRESS(ROW()+(0), COLUMN()+(-1), 1)), 2)</f>
        <v>10.3</v>
      </c>
    </row>
    <row r="20" spans="1:9" ht="55.50" thickBot="1" customHeight="1">
      <c r="A20" s="1" t="s">
        <v>42</v>
      </c>
      <c r="B20" s="1"/>
      <c r="C20" s="10" t="s">
        <v>43</v>
      </c>
      <c r="D20" s="1" t="s">
        <v>44</v>
      </c>
      <c r="E20" s="1"/>
      <c r="F20" s="11">
        <v>1.05</v>
      </c>
      <c r="G20" s="11"/>
      <c r="H20" s="12">
        <v>0.68</v>
      </c>
      <c r="I20" s="12">
        <f ca="1">ROUND(INDIRECT(ADDRESS(ROW()+(0), COLUMN()+(-3), 1))*INDIRECT(ADDRESS(ROW()+(0), COLUMN()+(-1), 1)), 2)</f>
        <v>0.71</v>
      </c>
    </row>
    <row r="21" spans="1:9" ht="34.50" thickBot="1" customHeight="1">
      <c r="A21" s="1" t="s">
        <v>45</v>
      </c>
      <c r="B21" s="1"/>
      <c r="C21" s="10" t="s">
        <v>46</v>
      </c>
      <c r="D21" s="1" t="s">
        <v>47</v>
      </c>
      <c r="E21" s="1"/>
      <c r="F21" s="11">
        <v>1.05</v>
      </c>
      <c r="G21" s="11"/>
      <c r="H21" s="12">
        <v>4.61</v>
      </c>
      <c r="I21" s="12">
        <f ca="1">ROUND(INDIRECT(ADDRESS(ROW()+(0), COLUMN()+(-3), 1))*INDIRECT(ADDRESS(ROW()+(0), COLUMN()+(-1), 1)), 2)</f>
        <v>4.84</v>
      </c>
    </row>
    <row r="22" spans="1:9" ht="13.50" thickBot="1" customHeight="1">
      <c r="A22" s="1" t="s">
        <v>48</v>
      </c>
      <c r="B22" s="1"/>
      <c r="C22" s="10" t="s">
        <v>49</v>
      </c>
      <c r="D22" s="1" t="s">
        <v>50</v>
      </c>
      <c r="E22" s="1"/>
      <c r="F22" s="13">
        <v>0.25</v>
      </c>
      <c r="G22" s="13"/>
      <c r="H22" s="14">
        <v>19.5</v>
      </c>
      <c r="I22" s="14">
        <f ca="1">ROUND(INDIRECT(ADDRESS(ROW()+(0), COLUMN()+(-3), 1))*INDIRECT(ADDRESS(ROW()+(0), COLUMN()+(-1), 1)), 2)</f>
        <v>4.88</v>
      </c>
    </row>
    <row r="23" spans="1:9" ht="13.50" thickBot="1" customHeight="1">
      <c r="A23" s="15"/>
      <c r="B23" s="15"/>
      <c r="C23" s="15"/>
      <c r="D23" s="15"/>
      <c r="E23" s="15"/>
      <c r="F23" s="9" t="s">
        <v>51</v>
      </c>
      <c r="G23" s="9"/>
      <c r="H23" s="9"/>
      <c r="I23"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59.96</v>
      </c>
    </row>
    <row r="24" spans="1:9" ht="13.50" thickBot="1" customHeight="1">
      <c r="A24" s="15">
        <v>2</v>
      </c>
      <c r="B24" s="15"/>
      <c r="C24" s="15"/>
      <c r="D24" s="18" t="s">
        <v>52</v>
      </c>
      <c r="E24" s="18"/>
      <c r="F24" s="18"/>
      <c r="G24" s="18"/>
      <c r="H24" s="15"/>
      <c r="I24" s="15"/>
    </row>
    <row r="25" spans="1:9" ht="13.50" thickBot="1" customHeight="1">
      <c r="A25" s="1" t="s">
        <v>53</v>
      </c>
      <c r="B25" s="1"/>
      <c r="C25" s="10" t="s">
        <v>54</v>
      </c>
      <c r="D25" s="1" t="s">
        <v>55</v>
      </c>
      <c r="E25" s="1"/>
      <c r="F25" s="11">
        <v>0.108</v>
      </c>
      <c r="G25" s="11"/>
      <c r="H25" s="12">
        <v>28.42</v>
      </c>
      <c r="I25" s="12">
        <f ca="1">ROUND(INDIRECT(ADDRESS(ROW()+(0), COLUMN()+(-3), 1))*INDIRECT(ADDRESS(ROW()+(0), COLUMN()+(-1), 1)), 2)</f>
        <v>3.07</v>
      </c>
    </row>
    <row r="26" spans="1:9" ht="13.50" thickBot="1" customHeight="1">
      <c r="A26" s="1" t="s">
        <v>56</v>
      </c>
      <c r="B26" s="1"/>
      <c r="C26" s="10" t="s">
        <v>57</v>
      </c>
      <c r="D26" s="1" t="s">
        <v>58</v>
      </c>
      <c r="E26" s="1"/>
      <c r="F26" s="11">
        <v>0.348</v>
      </c>
      <c r="G26" s="11"/>
      <c r="H26" s="12">
        <v>23.81</v>
      </c>
      <c r="I26" s="12">
        <f ca="1">ROUND(INDIRECT(ADDRESS(ROW()+(0), COLUMN()+(-3), 1))*INDIRECT(ADDRESS(ROW()+(0), COLUMN()+(-1), 1)), 2)</f>
        <v>8.29</v>
      </c>
    </row>
    <row r="27" spans="1:9" ht="13.50" thickBot="1" customHeight="1">
      <c r="A27" s="1" t="s">
        <v>59</v>
      </c>
      <c r="B27" s="1"/>
      <c r="C27" s="10" t="s">
        <v>60</v>
      </c>
      <c r="D27" s="1" t="s">
        <v>61</v>
      </c>
      <c r="E27" s="1"/>
      <c r="F27" s="11">
        <v>0.204</v>
      </c>
      <c r="G27" s="11"/>
      <c r="H27" s="12">
        <v>28.42</v>
      </c>
      <c r="I27" s="12">
        <f ca="1">ROUND(INDIRECT(ADDRESS(ROW()+(0), COLUMN()+(-3), 1))*INDIRECT(ADDRESS(ROW()+(0), COLUMN()+(-1), 1)), 2)</f>
        <v>5.8</v>
      </c>
    </row>
    <row r="28" spans="1:9" ht="13.50" thickBot="1" customHeight="1">
      <c r="A28" s="1" t="s">
        <v>62</v>
      </c>
      <c r="B28" s="1"/>
      <c r="C28" s="10" t="s">
        <v>63</v>
      </c>
      <c r="D28" s="1" t="s">
        <v>64</v>
      </c>
      <c r="E28" s="1"/>
      <c r="F28" s="11">
        <v>0.204</v>
      </c>
      <c r="G28" s="11"/>
      <c r="H28" s="12">
        <v>25.28</v>
      </c>
      <c r="I28" s="12">
        <f ca="1">ROUND(INDIRECT(ADDRESS(ROW()+(0), COLUMN()+(-3), 1))*INDIRECT(ADDRESS(ROW()+(0), COLUMN()+(-1), 1)), 2)</f>
        <v>5.16</v>
      </c>
    </row>
    <row r="29" spans="1:9" ht="13.50" thickBot="1" customHeight="1">
      <c r="A29" s="1" t="s">
        <v>65</v>
      </c>
      <c r="B29" s="1"/>
      <c r="C29" s="10" t="s">
        <v>66</v>
      </c>
      <c r="D29" s="1" t="s">
        <v>67</v>
      </c>
      <c r="E29" s="1"/>
      <c r="F29" s="11">
        <v>0.06</v>
      </c>
      <c r="G29" s="11"/>
      <c r="H29" s="12">
        <v>29.34</v>
      </c>
      <c r="I29" s="12">
        <f ca="1">ROUND(INDIRECT(ADDRESS(ROW()+(0), COLUMN()+(-3), 1))*INDIRECT(ADDRESS(ROW()+(0), COLUMN()+(-1), 1)), 2)</f>
        <v>1.76</v>
      </c>
    </row>
    <row r="30" spans="1:9" ht="13.50" thickBot="1" customHeight="1">
      <c r="A30" s="1" t="s">
        <v>68</v>
      </c>
      <c r="B30" s="1"/>
      <c r="C30" s="10" t="s">
        <v>69</v>
      </c>
      <c r="D30" s="1" t="s">
        <v>70</v>
      </c>
      <c r="E30" s="1"/>
      <c r="F30" s="11">
        <v>0.06</v>
      </c>
      <c r="G30" s="11"/>
      <c r="H30" s="12">
        <v>25.28</v>
      </c>
      <c r="I30" s="12">
        <f ca="1">ROUND(INDIRECT(ADDRESS(ROW()+(0), COLUMN()+(-3), 1))*INDIRECT(ADDRESS(ROW()+(0), COLUMN()+(-1), 1)), 2)</f>
        <v>1.52</v>
      </c>
    </row>
    <row r="31" spans="1:9" ht="13.50" thickBot="1" customHeight="1">
      <c r="A31" s="1" t="s">
        <v>71</v>
      </c>
      <c r="B31" s="1"/>
      <c r="C31" s="10" t="s">
        <v>72</v>
      </c>
      <c r="D31" s="1" t="s">
        <v>73</v>
      </c>
      <c r="E31" s="1"/>
      <c r="F31" s="11">
        <v>0.144</v>
      </c>
      <c r="G31" s="11"/>
      <c r="H31" s="12">
        <v>28.42</v>
      </c>
      <c r="I31" s="12">
        <f ca="1">ROUND(INDIRECT(ADDRESS(ROW()+(0), COLUMN()+(-3), 1))*INDIRECT(ADDRESS(ROW()+(0), COLUMN()+(-1), 1)), 2)</f>
        <v>4.09</v>
      </c>
    </row>
    <row r="32" spans="1:9" ht="13.50" thickBot="1" customHeight="1">
      <c r="A32" s="1" t="s">
        <v>74</v>
      </c>
      <c r="B32" s="1"/>
      <c r="C32" s="10" t="s">
        <v>75</v>
      </c>
      <c r="D32" s="1" t="s">
        <v>76</v>
      </c>
      <c r="E32" s="1"/>
      <c r="F32" s="13">
        <v>0.144</v>
      </c>
      <c r="G32" s="13"/>
      <c r="H32" s="14">
        <v>23.81</v>
      </c>
      <c r="I32" s="14">
        <f ca="1">ROUND(INDIRECT(ADDRESS(ROW()+(0), COLUMN()+(-3), 1))*INDIRECT(ADDRESS(ROW()+(0), COLUMN()+(-1), 1)), 2)</f>
        <v>3.43</v>
      </c>
    </row>
    <row r="33" spans="1:9" ht="13.50" thickBot="1" customHeight="1">
      <c r="A33" s="15"/>
      <c r="B33" s="15"/>
      <c r="C33" s="15"/>
      <c r="D33" s="15"/>
      <c r="E33" s="15"/>
      <c r="F33" s="9" t="s">
        <v>77</v>
      </c>
      <c r="G33" s="9"/>
      <c r="H33" s="9"/>
      <c r="I33" s="17">
        <f ca="1">ROUND(SUM(INDIRECT(ADDRESS(ROW()+(-1), COLUMN()+(0), 1)),INDIRECT(ADDRESS(ROW()+(-2), COLUMN()+(0), 1)),INDIRECT(ADDRESS(ROW()+(-3), COLUMN()+(0), 1)),INDIRECT(ADDRESS(ROW()+(-4), COLUMN()+(0), 1)),INDIRECT(ADDRESS(ROW()+(-5), COLUMN()+(0), 1)),INDIRECT(ADDRESS(ROW()+(-6), COLUMN()+(0), 1)),INDIRECT(ADDRESS(ROW()+(-7), COLUMN()+(0), 1)),INDIRECT(ADDRESS(ROW()+(-8), COLUMN()+(0), 1))), 2)</f>
        <v>33.12</v>
      </c>
    </row>
    <row r="34" spans="1:9" ht="13.50" thickBot="1" customHeight="1">
      <c r="A34" s="15">
        <v>3</v>
      </c>
      <c r="B34" s="15"/>
      <c r="C34" s="15"/>
      <c r="D34" s="18" t="s">
        <v>78</v>
      </c>
      <c r="E34" s="18"/>
      <c r="F34" s="18"/>
      <c r="G34" s="18"/>
      <c r="H34" s="15"/>
      <c r="I34" s="15"/>
    </row>
    <row r="35" spans="1:9" ht="13.50" thickBot="1" customHeight="1">
      <c r="A35" s="19"/>
      <c r="B35" s="19"/>
      <c r="C35" s="20" t="s">
        <v>79</v>
      </c>
      <c r="D35" s="19" t="s">
        <v>80</v>
      </c>
      <c r="E35" s="19"/>
      <c r="F35" s="13">
        <v>2</v>
      </c>
      <c r="G35" s="13"/>
      <c r="H35" s="14">
        <f ca="1">ROUND(SUM(INDIRECT(ADDRESS(ROW()+(-2), COLUMN()+(1), 1)),INDIRECT(ADDRESS(ROW()+(-12), COLUMN()+(1), 1))), 2)</f>
        <v>93.08</v>
      </c>
      <c r="I35" s="14">
        <f ca="1">ROUND(INDIRECT(ADDRESS(ROW()+(0), COLUMN()+(-3), 1))*INDIRECT(ADDRESS(ROW()+(0), COLUMN()+(-1), 1))/100, 2)</f>
        <v>1.86</v>
      </c>
    </row>
    <row r="36" spans="1:9" ht="13.50" thickBot="1" customHeight="1">
      <c r="A36" s="21" t="s">
        <v>81</v>
      </c>
      <c r="B36" s="21"/>
      <c r="C36" s="22"/>
      <c r="D36" s="23"/>
      <c r="E36" s="23"/>
      <c r="F36" s="24" t="s">
        <v>82</v>
      </c>
      <c r="G36" s="24"/>
      <c r="H36" s="25"/>
      <c r="I36" s="26">
        <f ca="1">ROUND(SUM(INDIRECT(ADDRESS(ROW()+(-1), COLUMN()+(0), 1)),INDIRECT(ADDRESS(ROW()+(-3), COLUMN()+(0), 1)),INDIRECT(ADDRESS(ROW()+(-13), COLUMN()+(0), 1))), 2)</f>
        <v>94.94</v>
      </c>
    </row>
    <row r="39" spans="1:9" ht="13.50" thickBot="1" customHeight="1">
      <c r="A39" s="27" t="s">
        <v>83</v>
      </c>
      <c r="B39" s="27"/>
      <c r="C39" s="27"/>
      <c r="D39" s="27"/>
      <c r="E39" s="27" t="s">
        <v>84</v>
      </c>
      <c r="F39" s="27"/>
      <c r="G39" s="27" t="s">
        <v>85</v>
      </c>
      <c r="H39" s="27"/>
      <c r="I39" s="27" t="s">
        <v>86</v>
      </c>
    </row>
    <row r="40" spans="1:9" ht="13.50" thickBot="1" customHeight="1">
      <c r="A40" s="28" t="s">
        <v>87</v>
      </c>
      <c r="B40" s="28"/>
      <c r="C40" s="28"/>
      <c r="D40" s="28"/>
      <c r="E40" s="29">
        <v>1.06202e+006</v>
      </c>
      <c r="F40" s="29"/>
      <c r="G40" s="29">
        <v>1.06202e+006</v>
      </c>
      <c r="H40" s="29"/>
      <c r="I40" s="29" t="s">
        <v>88</v>
      </c>
    </row>
    <row r="41" spans="1:9" ht="13.50" thickBot="1" customHeight="1">
      <c r="A41" s="30" t="s">
        <v>89</v>
      </c>
      <c r="B41" s="30"/>
      <c r="C41" s="30"/>
      <c r="D41" s="30"/>
      <c r="E41" s="31"/>
      <c r="F41" s="31"/>
      <c r="G41" s="31"/>
      <c r="H41" s="31"/>
      <c r="I41" s="31"/>
    </row>
    <row r="42" spans="1:9" ht="13.50" thickBot="1" customHeight="1">
      <c r="A42" s="28" t="s">
        <v>90</v>
      </c>
      <c r="B42" s="28"/>
      <c r="C42" s="28"/>
      <c r="D42" s="28"/>
      <c r="E42" s="29">
        <v>132003</v>
      </c>
      <c r="F42" s="29"/>
      <c r="G42" s="29">
        <v>162004</v>
      </c>
      <c r="H42" s="29"/>
      <c r="I42" s="29" t="s">
        <v>91</v>
      </c>
    </row>
    <row r="43" spans="1:9" ht="13.50" thickBot="1" customHeight="1">
      <c r="A43" s="32" t="s">
        <v>92</v>
      </c>
      <c r="B43" s="32"/>
      <c r="C43" s="32"/>
      <c r="D43" s="32"/>
      <c r="E43" s="33"/>
      <c r="F43" s="33"/>
      <c r="G43" s="33"/>
      <c r="H43" s="33"/>
      <c r="I43" s="33"/>
    </row>
    <row r="44" spans="1:9" ht="13.50" thickBot="1" customHeight="1">
      <c r="A44" s="30" t="s">
        <v>93</v>
      </c>
      <c r="B44" s="30"/>
      <c r="C44" s="30"/>
      <c r="D44" s="30"/>
      <c r="E44" s="31">
        <v>112010</v>
      </c>
      <c r="F44" s="31"/>
      <c r="G44" s="31">
        <v>112010</v>
      </c>
      <c r="H44" s="31"/>
      <c r="I44" s="31"/>
    </row>
    <row r="45" spans="1:9" ht="13.50" thickBot="1" customHeight="1">
      <c r="A45" s="28" t="s">
        <v>94</v>
      </c>
      <c r="B45" s="28"/>
      <c r="C45" s="28"/>
      <c r="D45" s="28"/>
      <c r="E45" s="29">
        <v>1.07202e+006</v>
      </c>
      <c r="F45" s="29"/>
      <c r="G45" s="29">
        <v>1.07202e+006</v>
      </c>
      <c r="H45" s="29"/>
      <c r="I45" s="29" t="s">
        <v>95</v>
      </c>
    </row>
    <row r="46" spans="1:9" ht="24.00" thickBot="1" customHeight="1">
      <c r="A46" s="30" t="s">
        <v>96</v>
      </c>
      <c r="B46" s="30"/>
      <c r="C46" s="30"/>
      <c r="D46" s="30"/>
      <c r="E46" s="31"/>
      <c r="F46" s="31"/>
      <c r="G46" s="31"/>
      <c r="H46" s="31"/>
      <c r="I46" s="31"/>
    </row>
    <row r="47" spans="1:9" ht="13.50" thickBot="1" customHeight="1">
      <c r="A47" s="28" t="s">
        <v>97</v>
      </c>
      <c r="B47" s="28"/>
      <c r="C47" s="28"/>
      <c r="D47" s="28"/>
      <c r="E47" s="29">
        <v>1.18202e+006</v>
      </c>
      <c r="F47" s="29"/>
      <c r="G47" s="29">
        <v>1.18202e+006</v>
      </c>
      <c r="H47" s="29"/>
      <c r="I47" s="29" t="s">
        <v>98</v>
      </c>
    </row>
    <row r="48" spans="1:9" ht="13.50" thickBot="1" customHeight="1">
      <c r="A48" s="30" t="s">
        <v>99</v>
      </c>
      <c r="B48" s="30"/>
      <c r="C48" s="30"/>
      <c r="D48" s="30"/>
      <c r="E48" s="31"/>
      <c r="F48" s="31"/>
      <c r="G48" s="31"/>
      <c r="H48" s="31"/>
      <c r="I48" s="31"/>
    </row>
    <row r="49" spans="1:9" ht="13.50" thickBot="1" customHeight="1">
      <c r="A49" s="28" t="s">
        <v>100</v>
      </c>
      <c r="B49" s="28"/>
      <c r="C49" s="28"/>
      <c r="D49" s="28"/>
      <c r="E49" s="29">
        <v>142013</v>
      </c>
      <c r="F49" s="29"/>
      <c r="G49" s="29">
        <v>172013</v>
      </c>
      <c r="H49" s="29"/>
      <c r="I49" s="29">
        <v>3</v>
      </c>
    </row>
    <row r="50" spans="1:9" ht="13.50" thickBot="1" customHeight="1">
      <c r="A50" s="30" t="s">
        <v>101</v>
      </c>
      <c r="B50" s="30"/>
      <c r="C50" s="30"/>
      <c r="D50" s="30"/>
      <c r="E50" s="31"/>
      <c r="F50" s="31"/>
      <c r="G50" s="31"/>
      <c r="H50" s="31"/>
      <c r="I50" s="31"/>
    </row>
    <row r="51" spans="1:9" ht="13.50" thickBot="1" customHeight="1">
      <c r="A51" s="28" t="s">
        <v>102</v>
      </c>
      <c r="B51" s="28"/>
      <c r="C51" s="28"/>
      <c r="D51" s="28"/>
      <c r="E51" s="29">
        <v>1.10201e+006</v>
      </c>
      <c r="F51" s="29"/>
      <c r="G51" s="29">
        <v>1.10201e+006</v>
      </c>
      <c r="H51" s="29"/>
      <c r="I51" s="29" t="s">
        <v>103</v>
      </c>
    </row>
    <row r="52" spans="1:9" ht="24.00" thickBot="1" customHeight="1">
      <c r="A52" s="30" t="s">
        <v>104</v>
      </c>
      <c r="B52" s="30"/>
      <c r="C52" s="30"/>
      <c r="D52" s="30"/>
      <c r="E52" s="31"/>
      <c r="F52" s="31"/>
      <c r="G52" s="31"/>
      <c r="H52" s="31"/>
      <c r="I52" s="31"/>
    </row>
    <row r="53" spans="1:9" ht="13.50" thickBot="1" customHeight="1">
      <c r="A53" s="28" t="s">
        <v>105</v>
      </c>
      <c r="B53" s="28"/>
      <c r="C53" s="28"/>
      <c r="D53" s="28"/>
      <c r="E53" s="29">
        <v>1.07202e+006</v>
      </c>
      <c r="F53" s="29"/>
      <c r="G53" s="29">
        <v>1.07202e+006</v>
      </c>
      <c r="H53" s="29"/>
      <c r="I53" s="29" t="s">
        <v>106</v>
      </c>
    </row>
    <row r="54" spans="1:9" ht="24.00" thickBot="1" customHeight="1">
      <c r="A54" s="30" t="s">
        <v>107</v>
      </c>
      <c r="B54" s="30"/>
      <c r="C54" s="30"/>
      <c r="D54" s="30"/>
      <c r="E54" s="31"/>
      <c r="F54" s="31"/>
      <c r="G54" s="31"/>
      <c r="H54" s="31"/>
      <c r="I54" s="31"/>
    </row>
    <row r="55" spans="1:9" ht="13.50" thickBot="1" customHeight="1">
      <c r="A55" s="28" t="s">
        <v>108</v>
      </c>
      <c r="B55" s="28"/>
      <c r="C55" s="28"/>
      <c r="D55" s="28"/>
      <c r="E55" s="29">
        <v>1.03202e+006</v>
      </c>
      <c r="F55" s="29"/>
      <c r="G55" s="29">
        <v>1.03202e+006</v>
      </c>
      <c r="H55" s="29"/>
      <c r="I55" s="29" t="s">
        <v>109</v>
      </c>
    </row>
    <row r="56" spans="1:9" ht="13.50" thickBot="1" customHeight="1">
      <c r="A56" s="30" t="s">
        <v>110</v>
      </c>
      <c r="B56" s="30"/>
      <c r="C56" s="30"/>
      <c r="D56" s="30"/>
      <c r="E56" s="31"/>
      <c r="F56" s="31"/>
      <c r="G56" s="31"/>
      <c r="H56" s="31"/>
      <c r="I56" s="31"/>
    </row>
    <row r="59" spans="1:1" ht="33.75" thickBot="1" customHeight="1">
      <c r="A59" s="1" t="s">
        <v>111</v>
      </c>
      <c r="B59" s="1"/>
      <c r="C59" s="1"/>
      <c r="D59" s="1"/>
      <c r="E59" s="1"/>
      <c r="F59" s="1"/>
      <c r="G59" s="1"/>
      <c r="H59" s="1"/>
      <c r="I59" s="1"/>
    </row>
    <row r="60" spans="1:1" ht="33.75" thickBot="1" customHeight="1">
      <c r="A60" s="1" t="s">
        <v>112</v>
      </c>
      <c r="B60" s="1"/>
      <c r="C60" s="1"/>
      <c r="D60" s="1"/>
      <c r="E60" s="1"/>
      <c r="F60" s="1"/>
      <c r="G60" s="1"/>
      <c r="H60" s="1"/>
      <c r="I60" s="1"/>
    </row>
    <row r="61" spans="1:1" ht="33.75" thickBot="1" customHeight="1">
      <c r="A61" s="1" t="s">
        <v>113</v>
      </c>
      <c r="B61" s="1"/>
      <c r="C61" s="1"/>
      <c r="D61" s="1"/>
      <c r="E61" s="1"/>
      <c r="F61" s="1"/>
      <c r="G61" s="1"/>
      <c r="H61" s="1"/>
      <c r="I61" s="1"/>
    </row>
  </sheetData>
  <mergeCells count="137">
    <mergeCell ref="A1:I1"/>
    <mergeCell ref="C3:I3"/>
    <mergeCell ref="A5:I5"/>
    <mergeCell ref="A8:B8"/>
    <mergeCell ref="D8:E8"/>
    <mergeCell ref="F8:G8"/>
    <mergeCell ref="A9:B9"/>
    <mergeCell ref="D9:G9"/>
    <mergeCell ref="A10:B10"/>
    <mergeCell ref="D10:E10"/>
    <mergeCell ref="F10:G10"/>
    <mergeCell ref="A11:B11"/>
    <mergeCell ref="D11:E11"/>
    <mergeCell ref="F11:G11"/>
    <mergeCell ref="A12:B12"/>
    <mergeCell ref="D12:E12"/>
    <mergeCell ref="F12:G12"/>
    <mergeCell ref="A13:B13"/>
    <mergeCell ref="D13:E13"/>
    <mergeCell ref="F13:G13"/>
    <mergeCell ref="A14:B14"/>
    <mergeCell ref="D14:E14"/>
    <mergeCell ref="F14:G14"/>
    <mergeCell ref="A15:B15"/>
    <mergeCell ref="D15:E15"/>
    <mergeCell ref="F15:G15"/>
    <mergeCell ref="A16:B16"/>
    <mergeCell ref="D16:E16"/>
    <mergeCell ref="F16:G16"/>
    <mergeCell ref="A17:B17"/>
    <mergeCell ref="D17:E17"/>
    <mergeCell ref="F17:G17"/>
    <mergeCell ref="A18:B18"/>
    <mergeCell ref="D18:E18"/>
    <mergeCell ref="F18:G18"/>
    <mergeCell ref="A19:B19"/>
    <mergeCell ref="D19:E19"/>
    <mergeCell ref="F19:G19"/>
    <mergeCell ref="A20:B20"/>
    <mergeCell ref="D20:E20"/>
    <mergeCell ref="F20:G20"/>
    <mergeCell ref="A21:B21"/>
    <mergeCell ref="D21:E21"/>
    <mergeCell ref="F21:G21"/>
    <mergeCell ref="A22:B22"/>
    <mergeCell ref="D22:E22"/>
    <mergeCell ref="F22:G22"/>
    <mergeCell ref="A23:B23"/>
    <mergeCell ref="D23:E23"/>
    <mergeCell ref="F23:H23"/>
    <mergeCell ref="A24:B24"/>
    <mergeCell ref="D24:G24"/>
    <mergeCell ref="A25:B25"/>
    <mergeCell ref="D25:E25"/>
    <mergeCell ref="F25:G25"/>
    <mergeCell ref="A26:B26"/>
    <mergeCell ref="D26:E26"/>
    <mergeCell ref="F26:G26"/>
    <mergeCell ref="A27:B27"/>
    <mergeCell ref="D27:E27"/>
    <mergeCell ref="F27:G27"/>
    <mergeCell ref="A28:B28"/>
    <mergeCell ref="D28:E28"/>
    <mergeCell ref="F28:G28"/>
    <mergeCell ref="A29:B29"/>
    <mergeCell ref="D29:E29"/>
    <mergeCell ref="F29:G29"/>
    <mergeCell ref="A30:B30"/>
    <mergeCell ref="D30:E30"/>
    <mergeCell ref="F30:G30"/>
    <mergeCell ref="A31:B31"/>
    <mergeCell ref="D31:E31"/>
    <mergeCell ref="F31:G31"/>
    <mergeCell ref="A32:B32"/>
    <mergeCell ref="D32:E32"/>
    <mergeCell ref="F32:G32"/>
    <mergeCell ref="A33:B33"/>
    <mergeCell ref="D33:E33"/>
    <mergeCell ref="F33:H33"/>
    <mergeCell ref="A34:B34"/>
    <mergeCell ref="D34:G34"/>
    <mergeCell ref="A35:B35"/>
    <mergeCell ref="D35:E35"/>
    <mergeCell ref="F35:G35"/>
    <mergeCell ref="A36:E36"/>
    <mergeCell ref="F36:H36"/>
    <mergeCell ref="A39:D39"/>
    <mergeCell ref="E39:F39"/>
    <mergeCell ref="G39:H39"/>
    <mergeCell ref="A40:D40"/>
    <mergeCell ref="E40:F41"/>
    <mergeCell ref="G40:H41"/>
    <mergeCell ref="I40:I41"/>
    <mergeCell ref="A41:D41"/>
    <mergeCell ref="A42:D42"/>
    <mergeCell ref="E42:F42"/>
    <mergeCell ref="G42:H42"/>
    <mergeCell ref="I42:I44"/>
    <mergeCell ref="A43:D43"/>
    <mergeCell ref="E43:F43"/>
    <mergeCell ref="G43:H43"/>
    <mergeCell ref="A44:D44"/>
    <mergeCell ref="E44:F44"/>
    <mergeCell ref="G44:H44"/>
    <mergeCell ref="A45:D45"/>
    <mergeCell ref="E45:F46"/>
    <mergeCell ref="G45:H46"/>
    <mergeCell ref="I45:I46"/>
    <mergeCell ref="A46:D46"/>
    <mergeCell ref="A47:D47"/>
    <mergeCell ref="E47:F48"/>
    <mergeCell ref="G47:H48"/>
    <mergeCell ref="I47:I48"/>
    <mergeCell ref="A48:D48"/>
    <mergeCell ref="A49:D49"/>
    <mergeCell ref="E49:F50"/>
    <mergeCell ref="G49:H50"/>
    <mergeCell ref="I49:I50"/>
    <mergeCell ref="A50:D50"/>
    <mergeCell ref="A51:D51"/>
    <mergeCell ref="E51:F52"/>
    <mergeCell ref="G51:H52"/>
    <mergeCell ref="I51:I52"/>
    <mergeCell ref="A52:D52"/>
    <mergeCell ref="A53:D53"/>
    <mergeCell ref="E53:F54"/>
    <mergeCell ref="G53:H54"/>
    <mergeCell ref="I53:I54"/>
    <mergeCell ref="A54:D54"/>
    <mergeCell ref="A55:D55"/>
    <mergeCell ref="E55:F56"/>
    <mergeCell ref="G55:H56"/>
    <mergeCell ref="I55:I56"/>
    <mergeCell ref="A56:D56"/>
    <mergeCell ref="A59:I59"/>
    <mergeCell ref="A60:I60"/>
    <mergeCell ref="A61:I61"/>
  </mergeCells>
  <pageMargins left="0.147638" right="0.147638" top="0.206693" bottom="0.206693" header="0.0" footer="0.0"/>
  <pageSetup paperSize="9" orientation="portrait"/>
  <rowBreaks count="0" manualBreakCount="0">
    </rowBreaks>
</worksheet>
</file>