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<sst xmlns="http://schemas.openxmlformats.org/spreadsheetml/2006/main" count="68" uniqueCount="68">
  <si>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</si>
  <si>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QAF022</t>
  </si>
  <si>
    <t xml:space="preserve">m</t>
  </si>
  <si>
    <t xml:space="preserve">Trobada de coberta plana transitable, no ventilada amb parament vertical. Impermeabilització amb làmines de PVC.</t>
  </si>
  <si>
    <r>
      <rPr>
        <sz val="8.25"/>
        <color rgb="FF000000"/>
        <rFont val="Arial"/>
        <family val="2"/>
      </rPr>
      <t xml:space="preserve">Trobada de coberta plana transitable, no ventilada, amb enrajolat fix, tipus invertida amb parament vertical; mitjançant la realització d'una reculada perimetral de més de 5 cm respecte al parament vertical i de més de 20 cm d'altura sobre la protecció de la coberta, reblert amb morter de ciment, industrial, M-2,5 col·locat sobre la impermeabilització formada per: banda de terminació de 50 cm de desenvolupament amb làmina impermeabilitzant flexible de PVC-P, (fv), de 1,2 mm d'espessor, amb armadura de vel de fibra de vidre, col·locada solta sobre la capa separadora, fixada en encavalcaments mitjançant soldadura termoplàstica, i en les vores soldada a perfils colaminats de xapa i PVC-P; acabat amb un revestiment d'entornpeus de gres rústic, de 7 cm, 3 €/m col·locats amb junt obert (separació entre 3 i 15 mm), en capa fina amb adhesiu cimentós millorat de lligants mixtos, C2 TE, segons UNE-EN 12004, amb lliscament reduït i temps obert ampliat Webercol Flex Duo "WEBER", color gris i rejuntats con morter de junts cimentós millorat, tipus CG2 W A, segons UNE-EN 13888, amb absorció d'aigua reduïda i resistència elevada a l'abrasió, Webercolor Premium "WEBER", color Blanco. Inclús, complements de reforç en tractament de punts singulars mitjançant l'ús de peces especials per a la resolució d'angles interns i externs.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</si>
  <si>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</si>
  <si>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</si>
  <si>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</si>
  <si>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</si>
  <si>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</si>
  <si>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</si>
  <si>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</si>
  <si>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mt15dac010a</t>
  </si>
  <si>
    <t xml:space="preserve">m²</t>
  </si>
  <si>
    <t xml:space="preserve">Làmina impermeabilitzant flexible de PVC-P, (fv), de 1,2 mm d'espessor, amb armadura de vel de fibra de vidre, segons UNE-EN 13956.</t>
  </si>
  <si>
    <t xml:space="preserve">mt15dan020b</t>
  </si>
  <si>
    <t xml:space="preserve">m</t>
  </si>
  <si>
    <t xml:space="preserve">Perfil colaminat de xapa d'acer i PVC-P, pla, per a remat d'impermeabilització en els extrems de les làmines de PVC-P i en trobades amb elements verticals.</t>
  </si>
  <si>
    <t xml:space="preserve">mt08aaa010a</t>
  </si>
  <si>
    <t xml:space="preserve">m³</t>
  </si>
  <si>
    <t xml:space="preserve">Aigua.</t>
  </si>
  <si>
    <t xml:space="preserve">mt09mif010ba</t>
  </si>
  <si>
    <t xml:space="preserve">t</t>
  </si>
  <si>
    <t xml:space="preserve">Morter industrial per a obra de paleta, de ciment, color gris, categoria M-2,5 (resistència a compressió 2,5 N/mm²), subministrat en sacs, segons UNE-EN 998-2.</t>
  </si>
  <si>
    <t xml:space="preserve">mt09mcw010g</t>
  </si>
  <si>
    <t xml:space="preserve">kg</t>
  </si>
  <si>
    <t xml:space="preserve">Adhesiu cimentós millorat de lligants mixtos, C2 TE, segons UNE-EN 12004, amb lliscament reduït i temps obert ampliat Webercol Flex Duo "WEBER", color gris, a base de ciment gris, resines sintètiques especials, àrids silicis i calcaris i additius orgànics i inorgànics, amb molt baix contingut de substàncies orgàniques volàtils (VOC), amb resistència a la immersió en aigua.</t>
  </si>
  <si>
    <t xml:space="preserve">mt18rcr010a300</t>
  </si>
  <si>
    <t xml:space="preserve">m</t>
  </si>
  <si>
    <t xml:space="preserve">Entornpeu ceràmic de gres rústic, de 7 cm d'amplada, 3,00€/m.</t>
  </si>
  <si>
    <t xml:space="preserve">mt09mcw050ia</t>
  </si>
  <si>
    <t xml:space="preserve">kg</t>
  </si>
  <si>
    <t xml:space="preserve">Morter de junts cimentós millorat, tipus CG2 W A, segons UNE-EN 13888, amb absorció d'aigua reduïda i resistència elevada a l'abrasió, Webercolor Premium "WEBER", color Blanco, compost de ciments especials, resina, àrids silicis, additius hidrofugants i additius orgànics i inorgànics específics, amb molt baix contingut de substàncies orgàniques volàtils (VOC), amb tecnologia Protect³ i Pure Clean, bactericida, antifloridura i antiverdet, repel·lent de l'aigua i la brutícia, de fraguat i enduriment ràpid, amb efecte preventiu de les eflorescències, amb alta resistència als agents químics, flexible i impermeable a l'aigua, per a rejuntat de tot tipus de peces ceràmiques, pedres naturals i terratzo, per junts de fins a 15 mm.</t>
  </si>
  <si>
    <t xml:space="preserve">Subtotal materials:</t>
  </si>
  <si>
    <t xml:space="preserve">Mà d'obra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</si>
  <si>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</si>
  <si>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</si>
  <si>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</si>
  <si>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</si>
  <si>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</si>
  <si>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</si>
  <si>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mo113</t>
  </si>
  <si>
    <t xml:space="preserve">h</t>
  </si>
  <si>
    <t xml:space="preserve">Peó ordinari construcció.</t>
  </si>
  <si>
    <t xml:space="preserve">mo023</t>
  </si>
  <si>
    <t xml:space="preserve">h</t>
  </si>
  <si>
    <t xml:space="preserve">Oficial 1ª enrajolador.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</si>
  <si>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</si>
  <si>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</si>
  <si>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</si>
  <si>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</si>
  <si>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7,58€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</si>
  <si>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</si>
  <si>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</si>
  <si>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</si>
  <si>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</si>
  <si>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</si>
  <si>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13956:2012</t>
  </si>
  <si>
    <t xml:space="preserve">1/2+/3/4</t>
  </si>
  <si>
    <t xml:space="preserve">Láminas flexibles para impermeabilización. Láminas plásticas y de caucho para impermeabilización de cubiertas. Definiciones y características.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</si>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</sst>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02" customWidth="1"/>
    <col min="4" max="4" width="6.63" customWidth="1"/>
    <col min="5" max="5" width="73.10" customWidth="1"/>
    <col min="6" max="6" width="2.04" customWidth="1"/>
    <col min="7" max="7" width="9.69" customWidth="1"/>
    <col min="8" max="8" width="3.57" customWidth="1"/>
    <col min="9" max="9" width="9.69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0.5</v>
      </c>
      <c r="H10" s="11"/>
      <c r="I10" s="12">
        <v>10.26</v>
      </c>
      <c r="J10" s="12"/>
      <c r="K10" s="12">
        <f ca="1">ROUND(INDIRECT(ADDRESS(ROW()+(0), COLUMN()+(-4), 1))*INDIRECT(ADDRESS(ROW()+(0), COLUMN()+(-2), 1)), 2)</f>
        <v>5.13</v>
      </c>
    </row>
    <row r="11" spans="1:11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</v>
      </c>
      <c r="H11" s="11"/>
      <c r="I11" s="12">
        <v>2.61</v>
      </c>
      <c r="J11" s="12"/>
      <c r="K11" s="12">
        <f ca="1">ROUND(INDIRECT(ADDRESS(ROW()+(0), COLUMN()+(-4), 1))*INDIRECT(ADDRESS(ROW()+(0), COLUMN()+(-2), 1)), 2)</f>
        <v>2.61</v>
      </c>
    </row>
    <row r="12" spans="1:11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0.006</v>
      </c>
      <c r="H12" s="11"/>
      <c r="I12" s="12">
        <v>1.5</v>
      </c>
      <c r="J12" s="12"/>
      <c r="K12" s="12">
        <f ca="1">ROUND(INDIRECT(ADDRESS(ROW()+(0), COLUMN()+(-4), 1))*INDIRECT(ADDRESS(ROW()+(0), COLUMN()+(-2), 1)), 2)</f>
        <v>0.01</v>
      </c>
    </row>
    <row r="13" spans="1:11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0.022</v>
      </c>
      <c r="H13" s="11"/>
      <c r="I13" s="12">
        <v>49.61</v>
      </c>
      <c r="J13" s="12"/>
      <c r="K13" s="12">
        <f ca="1">ROUND(INDIRECT(ADDRESS(ROW()+(0), COLUMN()+(-4), 1))*INDIRECT(ADDRESS(ROW()+(0), COLUMN()+(-2), 1)), 2)</f>
        <v>1.09</v>
      </c>
    </row>
    <row r="14" spans="1:11" ht="55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0.24</v>
      </c>
      <c r="H14" s="11"/>
      <c r="I14" s="12">
        <v>0.38</v>
      </c>
      <c r="J14" s="12"/>
      <c r="K14" s="12">
        <f ca="1">ROUND(INDIRECT(ADDRESS(ROW()+(0), COLUMN()+(-4), 1))*INDIRECT(ADDRESS(ROW()+(0), COLUMN()+(-2), 1)), 2)</f>
        <v>0.09</v>
      </c>
    </row>
    <row r="15" spans="1:11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1.05</v>
      </c>
      <c r="H15" s="11"/>
      <c r="I15" s="12">
        <v>3</v>
      </c>
      <c r="J15" s="12"/>
      <c r="K15" s="12">
        <f ca="1">ROUND(INDIRECT(ADDRESS(ROW()+(0), COLUMN()+(-4), 1))*INDIRECT(ADDRESS(ROW()+(0), COLUMN()+(-2), 1)), 2)</f>
        <v>3.15</v>
      </c>
    </row>
    <row r="16" spans="1:11" ht="97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3">
        <v>0.01</v>
      </c>
      <c r="H16" s="13"/>
      <c r="I16" s="14">
        <v>2.26</v>
      </c>
      <c r="J16" s="14"/>
      <c r="K16" s="14">
        <f ca="1">ROUND(INDIRECT(ADDRESS(ROW()+(0), COLUMN()+(-4), 1))*INDIRECT(ADDRESS(ROW()+(0), COLUMN()+(-2), 1)), 2)</f>
        <v>0.02</v>
      </c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33</v>
      </c>
      <c r="H17" s="9"/>
      <c r="I17" s="9"/>
      <c r="J17" s="9"/>
      <c r="K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12.1</v>
      </c>
    </row>
    <row r="18" spans="1:11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  <c r="K18" s="15"/>
    </row>
    <row r="19" spans="1:11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"/>
      <c r="G19" s="11">
        <v>0.12</v>
      </c>
      <c r="H19" s="11"/>
      <c r="I19" s="12">
        <v>28.42</v>
      </c>
      <c r="J19" s="12"/>
      <c r="K19" s="12">
        <f ca="1">ROUND(INDIRECT(ADDRESS(ROW()+(0), COLUMN()+(-4), 1))*INDIRECT(ADDRESS(ROW()+(0), COLUMN()+(-2), 1)), 2)</f>
        <v>3.41</v>
      </c>
    </row>
    <row r="20" spans="1:11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"/>
      <c r="G20" s="11">
        <v>0.12</v>
      </c>
      <c r="H20" s="11"/>
      <c r="I20" s="12">
        <v>25.28</v>
      </c>
      <c r="J20" s="12"/>
      <c r="K20" s="12">
        <f ca="1">ROUND(INDIRECT(ADDRESS(ROW()+(0), COLUMN()+(-4), 1))*INDIRECT(ADDRESS(ROW()+(0), COLUMN()+(-2), 1)), 2)</f>
        <v>3.03</v>
      </c>
    </row>
    <row r="21" spans="1:11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"/>
      <c r="G21" s="11">
        <v>0.071</v>
      </c>
      <c r="H21" s="11"/>
      <c r="I21" s="12">
        <v>23.81</v>
      </c>
      <c r="J21" s="12"/>
      <c r="K21" s="12">
        <f ca="1">ROUND(INDIRECT(ADDRESS(ROW()+(0), COLUMN()+(-4), 1))*INDIRECT(ADDRESS(ROW()+(0), COLUMN()+(-2), 1)), 2)</f>
        <v>1.69</v>
      </c>
    </row>
    <row r="22" spans="1:11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"/>
      <c r="G22" s="13">
        <v>0.222</v>
      </c>
      <c r="H22" s="13"/>
      <c r="I22" s="14">
        <v>28.42</v>
      </c>
      <c r="J22" s="14"/>
      <c r="K22" s="14">
        <f ca="1">ROUND(INDIRECT(ADDRESS(ROW()+(0), COLUMN()+(-4), 1))*INDIRECT(ADDRESS(ROW()+(0), COLUMN()+(-2), 1)), 2)</f>
        <v>6.31</v>
      </c>
    </row>
    <row r="23" spans="1:11" ht="13.50" thickBot="1" customHeight="1">
      <c r="A23" s="15"/>
      <c r="B23" s="15"/>
      <c r="C23" s="15"/>
      <c r="D23" s="15"/>
      <c r="E23" s="15"/>
      <c r="F23" s="15"/>
      <c r="G23" s="9" t="s">
        <v>47</v>
      </c>
      <c r="H23" s="9"/>
      <c r="I23" s="9"/>
      <c r="J23" s="9"/>
      <c r="K23" s="17">
        <f ca="1">ROUND(SUM(INDIRECT(ADDRESS(ROW()+(-1), COLUMN()+(0), 1)),INDIRECT(ADDRESS(ROW()+(-2), COLUMN()+(0), 1)),INDIRECT(ADDRESS(ROW()+(-3), COLUMN()+(0), 1)),INDIRECT(ADDRESS(ROW()+(-4), COLUMN()+(0), 1))), 2)</f>
        <v>14.44</v>
      </c>
    </row>
    <row r="24" spans="1:11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8"/>
      <c r="H24" s="18"/>
      <c r="I24" s="15"/>
      <c r="J24" s="15"/>
      <c r="K24" s="15"/>
    </row>
    <row r="25" spans="1:11" ht="13.50" thickBot="1" customHeight="1">
      <c r="A25" s="19"/>
      <c r="B25" s="19"/>
      <c r="C25" s="19"/>
      <c r="D25" s="20" t="s">
        <v>49</v>
      </c>
      <c r="E25" s="19" t="s">
        <v>50</v>
      </c>
      <c r="F25" s="19"/>
      <c r="G25" s="13">
        <v>2</v>
      </c>
      <c r="H25" s="13"/>
      <c r="I25" s="14">
        <f ca="1">ROUND(SUM(INDIRECT(ADDRESS(ROW()+(-2), COLUMN()+(2), 1)),INDIRECT(ADDRESS(ROW()+(-8), COLUMN()+(2), 1))), 2)</f>
        <v>26.54</v>
      </c>
      <c r="J25" s="14"/>
      <c r="K25" s="14">
        <f ca="1">ROUND(INDIRECT(ADDRESS(ROW()+(0), COLUMN()+(-4), 1))*INDIRECT(ADDRESS(ROW()+(0), COLUMN()+(-2), 1))/100, 2)</f>
        <v>0.53</v>
      </c>
    </row>
    <row r="26" spans="1:11" ht="13.50" thickBot="1" customHeight="1">
      <c r="A26" s="21" t="s">
        <v>51</v>
      </c>
      <c r="B26" s="21"/>
      <c r="C26" s="21"/>
      <c r="D26" s="22"/>
      <c r="E26" s="23"/>
      <c r="F26" s="23"/>
      <c r="G26" s="24" t="s">
        <v>52</v>
      </c>
      <c r="H26" s="24"/>
      <c r="I26" s="25"/>
      <c r="J26" s="25"/>
      <c r="K26" s="26">
        <f ca="1">ROUND(SUM(INDIRECT(ADDRESS(ROW()+(-1), COLUMN()+(0), 1)),INDIRECT(ADDRESS(ROW()+(-3), COLUMN()+(0), 1)),INDIRECT(ADDRESS(ROW()+(-9), COLUMN()+(0), 1))), 2)</f>
        <v>27.07</v>
      </c>
    </row>
    <row r="29" spans="1:11" ht="13.50" thickBot="1" customHeight="1">
      <c r="A29" s="27" t="s">
        <v>53</v>
      </c>
      <c r="B29" s="27"/>
      <c r="C29" s="27"/>
      <c r="D29" s="27"/>
      <c r="E29" s="27"/>
      <c r="F29" s="27" t="s">
        <v>54</v>
      </c>
      <c r="G29" s="27"/>
      <c r="H29" s="27" t="s">
        <v>55</v>
      </c>
      <c r="I29" s="27"/>
      <c r="J29" s="27" t="s">
        <v>56</v>
      </c>
      <c r="K29" s="27"/>
    </row>
    <row r="30" spans="1:11" ht="13.50" thickBot="1" customHeight="1">
      <c r="A30" s="28" t="s">
        <v>57</v>
      </c>
      <c r="B30" s="28"/>
      <c r="C30" s="28"/>
      <c r="D30" s="28"/>
      <c r="E30" s="28"/>
      <c r="F30" s="29">
        <v>1.10201e+006</v>
      </c>
      <c r="G30" s="29"/>
      <c r="H30" s="29">
        <v>1.10201e+006</v>
      </c>
      <c r="I30" s="29"/>
      <c r="J30" s="29" t="s">
        <v>58</v>
      </c>
      <c r="K30" s="29"/>
    </row>
    <row r="31" spans="1:11" ht="24.00" thickBot="1" customHeight="1">
      <c r="A31" s="30" t="s">
        <v>59</v>
      </c>
      <c r="B31" s="30"/>
      <c r="C31" s="30"/>
      <c r="D31" s="30"/>
      <c r="E31" s="30"/>
      <c r="F31" s="31"/>
      <c r="G31" s="31"/>
      <c r="H31" s="31"/>
      <c r="I31" s="31"/>
      <c r="J31" s="31"/>
      <c r="K31" s="31"/>
    </row>
    <row r="32" spans="1:11" ht="13.50" thickBot="1" customHeight="1">
      <c r="A32" s="28" t="s">
        <v>60</v>
      </c>
      <c r="B32" s="28"/>
      <c r="C32" s="28"/>
      <c r="D32" s="28"/>
      <c r="E32" s="28"/>
      <c r="F32" s="29">
        <v>1.18202e+006</v>
      </c>
      <c r="G32" s="29"/>
      <c r="H32" s="29">
        <v>1.18202e+006</v>
      </c>
      <c r="I32" s="29"/>
      <c r="J32" s="29" t="s">
        <v>61</v>
      </c>
      <c r="K32" s="29"/>
    </row>
    <row r="33" spans="1:11" ht="13.50" thickBot="1" customHeight="1">
      <c r="A33" s="30" t="s">
        <v>62</v>
      </c>
      <c r="B33" s="30"/>
      <c r="C33" s="30"/>
      <c r="D33" s="30"/>
      <c r="E33" s="30"/>
      <c r="F33" s="31"/>
      <c r="G33" s="31"/>
      <c r="H33" s="31"/>
      <c r="I33" s="31"/>
      <c r="J33" s="31"/>
      <c r="K33" s="31"/>
    </row>
    <row r="34" spans="1:11" ht="13.50" thickBot="1" customHeight="1">
      <c r="A34" s="28" t="s">
        <v>63</v>
      </c>
      <c r="B34" s="28"/>
      <c r="C34" s="28"/>
      <c r="D34" s="28"/>
      <c r="E34" s="28"/>
      <c r="F34" s="29">
        <v>142013</v>
      </c>
      <c r="G34" s="29"/>
      <c r="H34" s="29">
        <v>172013</v>
      </c>
      <c r="I34" s="29"/>
      <c r="J34" s="29">
        <v>3</v>
      </c>
      <c r="K34" s="29"/>
    </row>
    <row r="35" spans="1:11" ht="13.50" thickBot="1" customHeight="1">
      <c r="A35" s="30" t="s">
        <v>64</v>
      </c>
      <c r="B35" s="30"/>
      <c r="C35" s="30"/>
      <c r="D35" s="30"/>
      <c r="E35" s="30"/>
      <c r="F35" s="31"/>
      <c r="G35" s="31"/>
      <c r="H35" s="31"/>
      <c r="I35" s="31"/>
      <c r="J35" s="31"/>
      <c r="K35" s="31"/>
    </row>
    <row r="38" spans="1:1" ht="33.75" thickBot="1" customHeight="1">
      <c r="A38" s="1" t="s">
        <v>65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66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67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94">
    <mergeCell ref="A1:K1"/>
    <mergeCell ref="C3:K3"/>
    <mergeCell ref="A5:K5"/>
    <mergeCell ref="A8:C8"/>
    <mergeCell ref="E8:F8"/>
    <mergeCell ref="G8:H8"/>
    <mergeCell ref="I8:J8"/>
    <mergeCell ref="A9:C9"/>
    <mergeCell ref="E9:H9"/>
    <mergeCell ref="I9:J9"/>
    <mergeCell ref="A10:C10"/>
    <mergeCell ref="E10:F10"/>
    <mergeCell ref="G10:H10"/>
    <mergeCell ref="I10:J10"/>
    <mergeCell ref="A11:C11"/>
    <mergeCell ref="E11:F11"/>
    <mergeCell ref="G11:H11"/>
    <mergeCell ref="I11:J11"/>
    <mergeCell ref="A12:C12"/>
    <mergeCell ref="E12:F12"/>
    <mergeCell ref="G12:H12"/>
    <mergeCell ref="I12:J12"/>
    <mergeCell ref="A13:C13"/>
    <mergeCell ref="E13:F13"/>
    <mergeCell ref="G13:H13"/>
    <mergeCell ref="I13:J13"/>
    <mergeCell ref="A14:C14"/>
    <mergeCell ref="E14:F14"/>
    <mergeCell ref="G14:H14"/>
    <mergeCell ref="I14:J14"/>
    <mergeCell ref="A15:C15"/>
    <mergeCell ref="E15:F15"/>
    <mergeCell ref="G15:H15"/>
    <mergeCell ref="I15:J15"/>
    <mergeCell ref="A16:C16"/>
    <mergeCell ref="E16:F16"/>
    <mergeCell ref="G16:H16"/>
    <mergeCell ref="I16:J16"/>
    <mergeCell ref="A17:C17"/>
    <mergeCell ref="E17:F17"/>
    <mergeCell ref="G17:J17"/>
    <mergeCell ref="A18:C18"/>
    <mergeCell ref="E18:H18"/>
    <mergeCell ref="I18:J18"/>
    <mergeCell ref="A19:C19"/>
    <mergeCell ref="E19:F19"/>
    <mergeCell ref="G19:H19"/>
    <mergeCell ref="I19:J19"/>
    <mergeCell ref="A20:C20"/>
    <mergeCell ref="E20:F20"/>
    <mergeCell ref="G20:H20"/>
    <mergeCell ref="I20:J20"/>
    <mergeCell ref="A21:C21"/>
    <mergeCell ref="E21:F21"/>
    <mergeCell ref="G21:H21"/>
    <mergeCell ref="I21:J21"/>
    <mergeCell ref="A22:C22"/>
    <mergeCell ref="E22:F22"/>
    <mergeCell ref="G22:H22"/>
    <mergeCell ref="I22:J22"/>
    <mergeCell ref="A23:C23"/>
    <mergeCell ref="E23:F23"/>
    <mergeCell ref="G23:J23"/>
    <mergeCell ref="A24:C24"/>
    <mergeCell ref="E24:H24"/>
    <mergeCell ref="I24:J24"/>
    <mergeCell ref="A25:C25"/>
    <mergeCell ref="E25:F25"/>
    <mergeCell ref="G25:H25"/>
    <mergeCell ref="I25:J25"/>
    <mergeCell ref="A26:F26"/>
    <mergeCell ref="G26:J26"/>
    <mergeCell ref="A29:E29"/>
    <mergeCell ref="F29:G29"/>
    <mergeCell ref="H29:I29"/>
    <mergeCell ref="J29:K29"/>
    <mergeCell ref="A30:E30"/>
    <mergeCell ref="F30:G31"/>
    <mergeCell ref="H30:I31"/>
    <mergeCell ref="J30:K31"/>
    <mergeCell ref="A31:E31"/>
    <mergeCell ref="A32:E32"/>
    <mergeCell ref="F32:G33"/>
    <mergeCell ref="H32:I33"/>
    <mergeCell ref="J32:K33"/>
    <mergeCell ref="A33:E33"/>
    <mergeCell ref="A34:E34"/>
    <mergeCell ref="F34:G35"/>
    <mergeCell ref="H34:I35"/>
    <mergeCell ref="J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