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<sst xmlns="http://schemas.openxmlformats.org/spreadsheetml/2006/main" count="103" uniqueCount="103">
  <si>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</si>
  <si>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QAB310</t>
  </si>
  <si>
    <t xml:space="preserve">m²</t>
  </si>
  <si>
    <t xml:space="preserve">Coberta plana transitable, no ventilada, amb enrajolat fix, per a trànsit rodat. Impermeabilització ambàmines asfàltiques.</t>
  </si>
  <si>
    <r>
      <rPr>
        <sz val="8.25"/>
        <color rgb="FF000000"/>
        <rFont val="Arial"/>
        <family val="2"/>
      </rPr>
      <t xml:space="preserve">Coberta plana transitable, no ventilada, amb enrajolat fix, tipus convencional, pendent del 1% al 15%, per a trànsit rodat. FORMACIÓ DE PENDENTS: mitjançant vorada de tremujals, aiguafons i juntes amb mestres de maó ceràmic buit doble i capa de formigó lleuger, de resistència a compressió 2,0 MPa i 690 kg/m³ de densitat, confeccionat en obra amb argila expandida, Arlita Leca Dur "WEBER" i ciment gris, amb espessor medi de 10 cm; amb capa de regularització de morter de ciment, industrial, M-5 de 2 cm d'espessor, acabat remolinat; IMPERMEABILITZACIÓ: tipus monocapa, adherida, formada per làmina de betum modificat amb elastòmer SBS, LBM(SBS)-48-FP, millorada amb làmina de betum additivat amb plastòmer APP, LA-30-FV, prèvia emprimació amb emulsió asfàltica aniònica amb càrregues tipus EB; CAPA DE PROTECCIÓ: paviment d'aglomerat asfàltic, amb mescla bituminosa discontínua en calent, tipus BBTM 8B, amb àrid granític i betum asfàltic de penetració, de 8 cm d'espessor.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</si>
  <si>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</si>
  <si>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</si>
  <si>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</si>
  <si>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</si>
  <si>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</si>
  <si>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</si>
  <si>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</si>
  <si>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</si>
  <si>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</si>
  <si>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</si>
  <si>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mt01arl030lb</t>
  </si>
  <si>
    <t xml:space="preserve">m³</t>
  </si>
  <si>
    <t xml:space="preserve">Argila expandida, Arlita Leca Dur "WEBER", subministrada en sacs Big Bag, segons UNE-EN 13055-1.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</si>
  <si>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</si>
  <si>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</si>
  <si>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</si>
  <si>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mt08aaa010a</t>
  </si>
  <si>
    <t xml:space="preserve">m³</t>
  </si>
  <si>
    <t xml:space="preserve">Aigua.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</si>
  <si>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</si>
  <si>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</si>
  <si>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</si>
  <si>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</si>
  <si>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</si>
  <si>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</si>
  <si>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mt14lba010s</t>
  </si>
  <si>
    <t xml:space="preserve">m²</t>
  </si>
  <si>
    <t xml:space="preserve">Làmina de betum modificat amb elastòmer SBS, LBM(SBS)-48-FP, de 4 mm d'espessor, massa nominal 4,8 kg/m², amb armadura de feltre de polièster no teixit de 160 g/m², acabat en una cara amb feltre de polièster de 130 g/m², de superfície no protegida. Segons UNE-EN 13707.</t>
  </si>
  <si>
    <t xml:space="preserve">mt14lad010a</t>
  </si>
  <si>
    <t xml:space="preserve">m²</t>
  </si>
  <si>
    <t xml:space="preserve">Làmina de betum additivat amb plastòmer APP, LA-30-FV, de 2,5 mm d'espessor, massa nominal 3 kg/m², amb armadura de feltre de fibra de vidre de 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</si>
  <si>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</si>
  <si>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</si>
  <si>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</si>
  <si>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mt47aag010aa</t>
  </si>
  <si>
    <t xml:space="preserve">t</t>
  </si>
  <si>
    <t xml:space="preserve">Mescla bituminosa discontínua en calent, tipus BBTM 8B, amb àrid granític i betum asfàltic de penetració, segons UNE-EN 13108-2.</t>
  </si>
  <si>
    <t xml:space="preserve">Subtotal materials:</t>
  </si>
  <si>
    <t xml:space="preserve">Equip i maquinària</t>
  </si>
  <si>
    <t xml:space="preserve">mq11ext030</t>
  </si>
  <si>
    <t xml:space="preserve">h</t>
  </si>
  <si>
    <t xml:space="preserve">Estenedora asfàltica de cadenes, de 81 kW.</t>
  </si>
  <si>
    <t xml:space="preserve">mq02ron010a</t>
  </si>
  <si>
    <t xml:space="preserve">h</t>
  </si>
  <si>
    <t xml:space="preserve">Corró vibrant tàndem autopropulsat, de 24,8 kW, de 2450 kg, amplada de treball 100 cm.</t>
  </si>
  <si>
    <t xml:space="preserve">mq06hor010</t>
  </si>
  <si>
    <t xml:space="preserve">h</t>
  </si>
  <si>
    <t xml:space="preserve">Formigonera.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</si>
  <si>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</si>
  <si>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</si>
  <si>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</si>
  <si>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</si>
  <si>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</si>
  <si>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</si>
  <si>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</si>
  <si>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</si>
  <si>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</si>
  <si>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</si>
  <si>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</si>
  <si>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</si>
  <si>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</si>
  <si>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</si>
  <si>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</si>
  <si>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</si>
  <si>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</si>
  <si>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</si>
  <si>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22,04€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</si>
  <si>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</si>
  <si>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</si>
  <si>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</si>
  <si>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</si>
  <si>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</si>
  <si>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</si>
  <si>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</si>
  <si>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</si>
  <si>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</si>
  <si>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</si>
  <si>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</si>
  <si>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</si>
  <si>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</si>
  <si>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</si>
  <si>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</si>
  <si>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</si>
  <si>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</si>
  <si>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</si>
  <si>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</si>
  <si>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</si>
  <si>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</si>
  <si>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</si>
  <si>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</si>
  <si>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</si>
  <si>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13108-2:2007</t>
  </si>
  <si>
    <t xml:space="preserve">1/2+/3/4</t>
  </si>
  <si>
    <t xml:space="preserve">Mezclas  bituminosas.  Especificaciones  de  materiales:  Parte  2:  Hormigón  asfáltico  para  capas muy  finas.</t>
  </si>
  <si>
    <t xml:space="preserve">UNE-EN 13108-2:2007/AC:2008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</si>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</sst>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2.25" customWidth="1"/>
    <col min="6" max="6" width="2.21" customWidth="1"/>
    <col min="7" max="7" width="12.24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2">
        <v>0.16</v>
      </c>
      <c r="I10" s="12">
        <f ca="1">ROUND(INDIRECT(ADDRESS(ROW()+(0), COLUMN()+(-3), 1))*INDIRECT(ADDRESS(ROW()+(0), COLUMN()+(-1), 1)), 2)</f>
        <v>0.48</v>
      </c>
    </row>
    <row r="11" spans="1:9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2">
        <v>129.58</v>
      </c>
      <c r="I11" s="12">
        <f ca="1">ROUND(INDIRECT(ADDRESS(ROW()+(0), COLUMN()+(-3), 1))*INDIRECT(ADDRESS(ROW()+(0), COLUMN()+(-1), 1)), 2)</f>
        <v>13.61</v>
      </c>
    </row>
    <row r="12" spans="1:9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2">
        <v>0.1</v>
      </c>
      <c r="I12" s="12">
        <f ca="1">ROUND(INDIRECT(ADDRESS(ROW()+(0), COLUMN()+(-3), 1))*INDIRECT(ADDRESS(ROW()+(0), COLUMN()+(-1), 1)), 2)</f>
        <v>2</v>
      </c>
    </row>
    <row r="13" spans="1:9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2">
        <v>1.34</v>
      </c>
      <c r="I14" s="12">
        <f ca="1">ROUND(INDIRECT(ADDRESS(ROW()+(0), COLUMN()+(-3), 1))*INDIRECT(ADDRESS(ROW()+(0), COLUMN()+(-1), 1)), 2)</f>
        <v>0.01</v>
      </c>
    </row>
    <row r="15" spans="1:9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2">
        <v>33.86</v>
      </c>
      <c r="I15" s="12">
        <f ca="1">ROUND(INDIRECT(ADDRESS(ROW()+(0), COLUMN()+(-3), 1))*INDIRECT(ADDRESS(ROW()+(0), COLUMN()+(-1), 1)), 2)</f>
        <v>1.29</v>
      </c>
    </row>
    <row r="16" spans="1:9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2">
        <v>7.71</v>
      </c>
      <c r="I16" s="12">
        <f ca="1">ROUND(INDIRECT(ADDRESS(ROW()+(0), COLUMN()+(-3), 1))*INDIRECT(ADDRESS(ROW()+(0), COLUMN()+(-1), 1)), 2)</f>
        <v>8.48</v>
      </c>
    </row>
    <row r="17" spans="1:9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2">
        <v>2.52</v>
      </c>
      <c r="I17" s="12">
        <f ca="1">ROUND(INDIRECT(ADDRESS(ROW()+(0), COLUMN()+(-3), 1))*INDIRECT(ADDRESS(ROW()+(0), COLUMN()+(-1), 1)), 2)</f>
        <v>2.77</v>
      </c>
    </row>
    <row r="18" spans="1:9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2">
        <v>1.46</v>
      </c>
      <c r="I18" s="12">
        <f ca="1">ROUND(INDIRECT(ADDRESS(ROW()+(0), COLUMN()+(-3), 1))*INDIRECT(ADDRESS(ROW()+(0), COLUMN()+(-1), 1)), 2)</f>
        <v>0.44</v>
      </c>
    </row>
    <row r="19" spans="1:9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4">
        <v>51.6</v>
      </c>
      <c r="I19" s="14">
        <f ca="1">ROUND(INDIRECT(ADDRESS(ROW()+(0), COLUMN()+(-3), 1))*INDIRECT(ADDRESS(ROW()+(0), COLUMN()+(-1), 1)), 2)</f>
        <v>9.49</v>
      </c>
    </row>
    <row r="20" spans="1:9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38.59</v>
      </c>
    </row>
    <row r="21" spans="1:9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5"/>
      <c r="I21" s="15"/>
    </row>
    <row r="22" spans="1:9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1"/>
      <c r="H22" s="12">
        <v>80.34</v>
      </c>
      <c r="I22" s="12">
        <f ca="1">ROUND(INDIRECT(ADDRESS(ROW()+(0), COLUMN()+(-3), 1))*INDIRECT(ADDRESS(ROW()+(0), COLUMN()+(-1), 1)), 2)</f>
        <v>0.56</v>
      </c>
    </row>
    <row r="23" spans="1:9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2">
        <v>16.58</v>
      </c>
      <c r="I23" s="12">
        <f ca="1">ROUND(INDIRECT(ADDRESS(ROW()+(0), COLUMN()+(-3), 1))*INDIRECT(ADDRESS(ROW()+(0), COLUMN()+(-1), 1)), 2)</f>
        <v>0.05</v>
      </c>
    </row>
    <row r="24" spans="1:9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0.063</v>
      </c>
      <c r="G24" s="13"/>
      <c r="H24" s="14">
        <v>1.68</v>
      </c>
      <c r="I24" s="14">
        <f ca="1">ROUND(INDIRECT(ADDRESS(ROW()+(0), COLUMN()+(-3), 1))*INDIRECT(ADDRESS(ROW()+(0), COLUMN()+(-1), 1)), 2)</f>
        <v>0.11</v>
      </c>
    </row>
    <row r="25" spans="1:9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17">
        <f ca="1">ROUND(SUM(INDIRECT(ADDRESS(ROW()+(-1), COLUMN()+(0), 1)),INDIRECT(ADDRESS(ROW()+(-2), COLUMN()+(0), 1)),INDIRECT(ADDRESS(ROW()+(-3), COLUMN()+(0), 1))), 2)</f>
        <v>0.72</v>
      </c>
    </row>
    <row r="26" spans="1:9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5"/>
      <c r="I26" s="15"/>
    </row>
    <row r="27" spans="1:9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0.336</v>
      </c>
      <c r="G27" s="11"/>
      <c r="H27" s="12">
        <v>24.5</v>
      </c>
      <c r="I27" s="12">
        <f ca="1">ROUND(INDIRECT(ADDRESS(ROW()+(0), COLUMN()+(-3), 1))*INDIRECT(ADDRESS(ROW()+(0), COLUMN()+(-1), 1)), 2)</f>
        <v>8.23</v>
      </c>
    </row>
    <row r="28" spans="1:9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0.615</v>
      </c>
      <c r="G28" s="11"/>
      <c r="H28" s="12">
        <v>20.46</v>
      </c>
      <c r="I28" s="12">
        <f ca="1">ROUND(INDIRECT(ADDRESS(ROW()+(0), COLUMN()+(-3), 1))*INDIRECT(ADDRESS(ROW()+(0), COLUMN()+(-1), 1)), 2)</f>
        <v>12.58</v>
      </c>
    </row>
    <row r="29" spans="1:9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0.116</v>
      </c>
      <c r="G29" s="11"/>
      <c r="H29" s="12">
        <v>24.5</v>
      </c>
      <c r="I29" s="12">
        <f ca="1">ROUND(INDIRECT(ADDRESS(ROW()+(0), COLUMN()+(-3), 1))*INDIRECT(ADDRESS(ROW()+(0), COLUMN()+(-1), 1)), 2)</f>
        <v>2.84</v>
      </c>
    </row>
    <row r="30" spans="1:9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0.116</v>
      </c>
      <c r="G30" s="13"/>
      <c r="H30" s="14">
        <v>21.75</v>
      </c>
      <c r="I30" s="14">
        <f ca="1">ROUND(INDIRECT(ADDRESS(ROW()+(0), COLUMN()+(-3), 1))*INDIRECT(ADDRESS(ROW()+(0), COLUMN()+(-1), 1)), 2)</f>
        <v>2.52</v>
      </c>
    </row>
    <row r="31" spans="1:9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1))), 2)</f>
        <v>26.17</v>
      </c>
    </row>
    <row r="32" spans="1:9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4">
        <f ca="1">ROUND(SUM(INDIRECT(ADDRESS(ROW()+(-2), COLUMN()+(1), 1)),INDIRECT(ADDRESS(ROW()+(-8), COLUMN()+(1), 1)),INDIRECT(ADDRESS(ROW()+(-13), COLUMN()+(1), 1))), 2)</f>
        <v>65.48</v>
      </c>
      <c r="I33" s="14">
        <f ca="1">ROUND(INDIRECT(ADDRESS(ROW()+(0), COLUMN()+(-3), 1))*INDIRECT(ADDRESS(ROW()+(0), COLUMN()+(-1), 1))/100, 2)</f>
        <v>1.31</v>
      </c>
    </row>
    <row r="34" spans="1:9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5"/>
      <c r="I34" s="26">
        <f ca="1">ROUND(SUM(INDIRECT(ADDRESS(ROW()+(-1), COLUMN()+(0), 1)),INDIRECT(ADDRESS(ROW()+(-3), COLUMN()+(0), 1)),INDIRECT(ADDRESS(ROW()+(-9), COLUMN()+(0), 1)),INDIRECT(ADDRESS(ROW()+(-14), COLUMN()+(0), 1))), 2)</f>
        <v>66.79</v>
      </c>
    </row>
    <row r="37" spans="1:9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 t="s">
        <v>76</v>
      </c>
    </row>
    <row r="38" spans="1:9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1.06202e+006</v>
      </c>
      <c r="H38" s="29">
        <v>1.06202e+006</v>
      </c>
      <c r="I38" s="29" t="s">
        <v>78</v>
      </c>
    </row>
    <row r="39" spans="1:9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</row>
    <row r="40" spans="1:9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 t="s">
        <v>81</v>
      </c>
    </row>
    <row r="41" spans="1:9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</row>
    <row r="42" spans="1:9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</row>
    <row r="43" spans="1:9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 t="s">
        <v>85</v>
      </c>
    </row>
    <row r="44" spans="1:9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</row>
    <row r="45" spans="1:9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1.07202e+006</v>
      </c>
      <c r="H45" s="29">
        <v>1.07202e+006</v>
      </c>
      <c r="I45" s="29" t="s">
        <v>88</v>
      </c>
    </row>
    <row r="46" spans="1:9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</row>
    <row r="47" spans="1:9" ht="13.50" thickBot="1" customHeight="1">
      <c r="A47" s="28" t="s">
        <v>90</v>
      </c>
      <c r="B47" s="28"/>
      <c r="C47" s="28"/>
      <c r="D47" s="28"/>
      <c r="E47" s="28"/>
      <c r="F47" s="28"/>
      <c r="G47" s="29">
        <v>162011</v>
      </c>
      <c r="H47" s="29">
        <v>162012</v>
      </c>
      <c r="I47" s="29" t="s">
        <v>91</v>
      </c>
    </row>
    <row r="48" spans="1:9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</row>
    <row r="49" spans="1:9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1.10201e+006</v>
      </c>
      <c r="I49" s="29" t="s">
        <v>94</v>
      </c>
    </row>
    <row r="50" spans="1:9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</row>
    <row r="51" spans="1:9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 t="s">
        <v>97</v>
      </c>
    </row>
    <row r="52" spans="1:9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</row>
    <row r="53" spans="1:9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</row>
  </sheetData>
  <mergeCells count="121">
    <mergeCell ref="A1:I1"/>
    <mergeCell ref="B3:C3"/>
    <mergeCell ref="D3:I3"/>
    <mergeCell ref="A5:I5"/>
    <mergeCell ref="A8:B8"/>
    <mergeCell ref="C8:D8"/>
    <mergeCell ref="F8:G8"/>
    <mergeCell ref="A9:B9"/>
    <mergeCell ref="C9:D9"/>
    <mergeCell ref="E9:G9"/>
    <mergeCell ref="A10:B10"/>
    <mergeCell ref="C10:D10"/>
    <mergeCell ref="F10:G10"/>
    <mergeCell ref="A11:B11"/>
    <mergeCell ref="C11:D11"/>
    <mergeCell ref="F11:G11"/>
    <mergeCell ref="A12:B12"/>
    <mergeCell ref="C12:D12"/>
    <mergeCell ref="F12:G12"/>
    <mergeCell ref="A13:B13"/>
    <mergeCell ref="C13:D13"/>
    <mergeCell ref="F13:G13"/>
    <mergeCell ref="A14:B14"/>
    <mergeCell ref="C14:D14"/>
    <mergeCell ref="F14:G14"/>
    <mergeCell ref="A15:B15"/>
    <mergeCell ref="C15:D15"/>
    <mergeCell ref="F15:G15"/>
    <mergeCell ref="A16:B16"/>
    <mergeCell ref="C16:D16"/>
    <mergeCell ref="F16:G16"/>
    <mergeCell ref="A17:B17"/>
    <mergeCell ref="C17:D17"/>
    <mergeCell ref="F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H20"/>
    <mergeCell ref="A21:B21"/>
    <mergeCell ref="C21:D21"/>
    <mergeCell ref="E21:G21"/>
    <mergeCell ref="A22:B22"/>
    <mergeCell ref="C22:D22"/>
    <mergeCell ref="F22:G22"/>
    <mergeCell ref="A23:B23"/>
    <mergeCell ref="C23:D23"/>
    <mergeCell ref="F23:G23"/>
    <mergeCell ref="A24:B24"/>
    <mergeCell ref="C24:D24"/>
    <mergeCell ref="F24:G24"/>
    <mergeCell ref="A25:B25"/>
    <mergeCell ref="C25:D25"/>
    <mergeCell ref="F25:H25"/>
    <mergeCell ref="A26:B26"/>
    <mergeCell ref="C26:D26"/>
    <mergeCell ref="E26:G26"/>
    <mergeCell ref="A27:B27"/>
    <mergeCell ref="C27:D27"/>
    <mergeCell ref="F27:G27"/>
    <mergeCell ref="A28:B28"/>
    <mergeCell ref="C28:D28"/>
    <mergeCell ref="F28:G28"/>
    <mergeCell ref="A29:B29"/>
    <mergeCell ref="C29:D29"/>
    <mergeCell ref="F29:G29"/>
    <mergeCell ref="A30:B30"/>
    <mergeCell ref="C30:D30"/>
    <mergeCell ref="F30:G30"/>
    <mergeCell ref="A31:B31"/>
    <mergeCell ref="C31:D31"/>
    <mergeCell ref="F31:H31"/>
    <mergeCell ref="A32:B32"/>
    <mergeCell ref="C32:D32"/>
    <mergeCell ref="E32:G32"/>
    <mergeCell ref="A33:B33"/>
    <mergeCell ref="C33:D33"/>
    <mergeCell ref="F33:G33"/>
    <mergeCell ref="A34:E34"/>
    <mergeCell ref="F34:H34"/>
    <mergeCell ref="A37:F37"/>
    <mergeCell ref="A38:F38"/>
    <mergeCell ref="G38:G39"/>
    <mergeCell ref="H38:H39"/>
    <mergeCell ref="I38:I39"/>
    <mergeCell ref="A39:F39"/>
    <mergeCell ref="A40:F40"/>
    <mergeCell ref="I40:I42"/>
    <mergeCell ref="A41:F41"/>
    <mergeCell ref="A42:F42"/>
    <mergeCell ref="A43:F43"/>
    <mergeCell ref="G43:G44"/>
    <mergeCell ref="H43:H44"/>
    <mergeCell ref="I43:I44"/>
    <mergeCell ref="A44:F44"/>
    <mergeCell ref="A45:F45"/>
    <mergeCell ref="G45:G46"/>
    <mergeCell ref="H45:H46"/>
    <mergeCell ref="I45:I46"/>
    <mergeCell ref="A46:F46"/>
    <mergeCell ref="A47:F47"/>
    <mergeCell ref="G47:G48"/>
    <mergeCell ref="H47:H48"/>
    <mergeCell ref="I47:I48"/>
    <mergeCell ref="A48:F48"/>
    <mergeCell ref="A49:F49"/>
    <mergeCell ref="G49:G50"/>
    <mergeCell ref="H49:H50"/>
    <mergeCell ref="I49:I50"/>
    <mergeCell ref="A50:F50"/>
    <mergeCell ref="A51:F51"/>
    <mergeCell ref="I51:I53"/>
    <mergeCell ref="A52:F52"/>
    <mergeCell ref="A53:F53"/>
    <mergeCell ref="A56:I56"/>
    <mergeCell ref="A57:I57"/>
    <mergeCell ref="A58:I58"/>
  </mergeCells>
  <pageMargins left="0.147638" right="0.147638" top="0.206693" bottom="0.206693" header="0.0" footer="0.0"/>
  <pageSetup paperSize="9" orientation="portrait"/>
  <rowBreaks count="0" manualBreakCount="0">
    </rowBreaks>
</worksheet>
</file>